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Kasutaja\Desktop\NOORSOOTÖÖ\Tegevuskava 2017\"/>
    </mc:Choice>
  </mc:AlternateContent>
  <bookViews>
    <workbookView xWindow="0" yWindow="0" windowWidth="23040" windowHeight="9192" activeTab="3"/>
  </bookViews>
  <sheets>
    <sheet name="1. KOVide profiil " sheetId="1" r:id="rId1"/>
    <sheet name="2. NT võimalused " sheetId="2" r:id="rId2"/>
    <sheet name="2.1 HH ja HT 01.07.2017 seis" sheetId="3" r:id="rId3"/>
    <sheet name="3. Tegevuste kava" sheetId="4" r:id="rId4"/>
  </sheets>
  <externalReferences>
    <externalReference r:id="rId5"/>
  </externalReferences>
  <definedNames>
    <definedName name="_xlnm.Print_Area" localSheetId="0">'1. KOVide profiil '!$A$2:$K$22</definedName>
    <definedName name="_xlnm.Print_Area" localSheetId="1">'2. NT võimalused '!$A$4:$AH$58</definedName>
    <definedName name="Rahastusallikas">#REF!</definedName>
    <definedName name="Vahendid">#REF!</definedName>
    <definedName name="x_y_100__x___noorte_arv__kes_osalevad_noorsootöös_y___kõikide_noorte_arv" localSheetId="0">'[1]3_Tulemusindikaatorid'!#REF!</definedName>
    <definedName name="x_y_100__x___noorte_arv__kes_osalevad_noorsootöös_y___kõikide_noorte_arv" localSheetId="1">'[1]3_Tulemusindikaatorid'!#REF!</definedName>
    <definedName name="x_y_100__x___noorte_arv__kes_osalevad_noorsootöös_y___kõikide_noorte_arv">'[1]3_Tulemusindikaatorid'!#REF!</definedName>
    <definedName name="Z_3D7745EB_715E_4BC3_9513_0FE8CF94A5BD_.wvu.PrintArea" localSheetId="0" hidden="1">'1. KOVide profiil '!$A$2:$K$22</definedName>
    <definedName name="Z_3D7745EB_715E_4BC3_9513_0FE8CF94A5BD_.wvu.PrintArea" localSheetId="1" hidden="1">'2. NT võimalused '!$A$4:$AH$58</definedName>
  </definedNames>
  <calcPr calcId="162913"/>
  <customWorkbookViews>
    <customWorkbookView name="jens - Eravaade" guid="{3D7745EB-715E-4BC3-9513-0FE8CF94A5BD}" mergeInterval="0" personalView="1" maximized="1" xWindow="-9" yWindow="-9" windowWidth="1938" windowHeight="1048"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3" l="1"/>
  <c r="T71" i="3" l="1"/>
  <c r="E45" i="3" l="1"/>
  <c r="G59" i="2" l="1"/>
  <c r="H59" i="2"/>
  <c r="I59" i="2"/>
  <c r="J59" i="2"/>
  <c r="K59" i="2"/>
  <c r="L59" i="2"/>
  <c r="M59" i="2"/>
  <c r="N59" i="2"/>
  <c r="O59" i="2"/>
  <c r="P59" i="2"/>
  <c r="Q59" i="2"/>
  <c r="R59" i="2"/>
  <c r="S59" i="2"/>
  <c r="T59" i="2"/>
  <c r="U59" i="2"/>
  <c r="V59" i="2"/>
  <c r="W59" i="2"/>
  <c r="X59" i="2"/>
  <c r="Y59" i="2"/>
  <c r="Z59" i="2"/>
  <c r="AA59" i="2"/>
  <c r="AB59" i="2"/>
  <c r="AC59" i="2"/>
  <c r="AD59" i="2"/>
  <c r="AE59" i="2"/>
  <c r="AF59" i="2"/>
  <c r="AG59" i="2"/>
  <c r="AH59" i="2"/>
  <c r="F59" i="2"/>
  <c r="E59" i="2"/>
  <c r="S61" i="3"/>
  <c r="R61" i="3"/>
  <c r="Q61" i="3"/>
  <c r="P61" i="3"/>
  <c r="O61" i="3"/>
  <c r="N61" i="3"/>
  <c r="M61" i="3"/>
  <c r="L61" i="3"/>
  <c r="K61" i="3"/>
  <c r="J61" i="3"/>
  <c r="I61" i="3"/>
  <c r="H61" i="3"/>
  <c r="G61" i="3"/>
  <c r="F61" i="3"/>
  <c r="E61" i="3"/>
  <c r="S60" i="3"/>
  <c r="R60" i="3"/>
  <c r="Q60" i="3"/>
  <c r="P60" i="3"/>
  <c r="O60" i="3"/>
  <c r="N60" i="3"/>
  <c r="M60" i="3"/>
  <c r="L60" i="3"/>
  <c r="K60" i="3"/>
  <c r="J60" i="3"/>
  <c r="I60" i="3"/>
  <c r="H60" i="3"/>
  <c r="G60" i="3"/>
  <c r="F60" i="3"/>
  <c r="E60" i="3"/>
  <c r="S59" i="3"/>
  <c r="R59" i="3"/>
  <c r="Q59" i="3"/>
  <c r="P59" i="3"/>
  <c r="O59" i="3"/>
  <c r="N59" i="3"/>
  <c r="M59" i="3"/>
  <c r="L59" i="3"/>
  <c r="K59" i="3"/>
  <c r="J59" i="3"/>
  <c r="I59" i="3"/>
  <c r="H59" i="3"/>
  <c r="G59" i="3"/>
  <c r="F59" i="3"/>
  <c r="E59" i="3"/>
  <c r="S58" i="3"/>
  <c r="R58" i="3"/>
  <c r="Q58" i="3"/>
  <c r="P58" i="3"/>
  <c r="O58" i="3"/>
  <c r="N58" i="3"/>
  <c r="M58" i="3"/>
  <c r="L58" i="3"/>
  <c r="K58" i="3"/>
  <c r="J58" i="3"/>
  <c r="I58" i="3"/>
  <c r="H58" i="3"/>
  <c r="G58" i="3"/>
  <c r="F58" i="3"/>
  <c r="E58" i="3"/>
  <c r="S57" i="3"/>
  <c r="R57" i="3"/>
  <c r="Q57" i="3"/>
  <c r="P57" i="3"/>
  <c r="O57" i="3"/>
  <c r="N57" i="3"/>
  <c r="M57" i="3"/>
  <c r="L57" i="3"/>
  <c r="K57" i="3"/>
  <c r="J57" i="3"/>
  <c r="I57" i="3"/>
  <c r="H57" i="3"/>
  <c r="G57" i="3"/>
  <c r="F57" i="3"/>
  <c r="E57" i="3"/>
  <c r="S56" i="3"/>
  <c r="R56" i="3"/>
  <c r="Q56" i="3"/>
  <c r="P56" i="3"/>
  <c r="O56" i="3"/>
  <c r="N56" i="3"/>
  <c r="M56" i="3"/>
  <c r="L56" i="3"/>
  <c r="K56" i="3"/>
  <c r="J56" i="3"/>
  <c r="I56" i="3"/>
  <c r="H56" i="3"/>
  <c r="G56" i="3"/>
  <c r="F56" i="3"/>
  <c r="E56" i="3"/>
  <c r="S55" i="3"/>
  <c r="R55" i="3"/>
  <c r="Q55" i="3"/>
  <c r="P55" i="3"/>
  <c r="O55" i="3"/>
  <c r="N55" i="3"/>
  <c r="M55" i="3"/>
  <c r="L55" i="3"/>
  <c r="K55" i="3"/>
  <c r="J55" i="3"/>
  <c r="I55" i="3"/>
  <c r="H55" i="3"/>
  <c r="G55" i="3"/>
  <c r="F55" i="3"/>
  <c r="E55" i="3"/>
  <c r="R54" i="3"/>
  <c r="Q54" i="3"/>
  <c r="G64" i="3"/>
  <c r="H64" i="3"/>
  <c r="I64" i="3"/>
  <c r="J64" i="3"/>
  <c r="K64" i="3"/>
  <c r="L64" i="3"/>
  <c r="M64" i="3"/>
  <c r="G65" i="3"/>
  <c r="H65" i="3"/>
  <c r="I65" i="3"/>
  <c r="J65" i="3"/>
  <c r="K65" i="3"/>
  <c r="L65" i="3"/>
  <c r="M65" i="3"/>
  <c r="G66" i="3"/>
  <c r="H66" i="3"/>
  <c r="I66" i="3"/>
  <c r="J66" i="3"/>
  <c r="K66" i="3"/>
  <c r="L66" i="3"/>
  <c r="M66" i="3"/>
  <c r="G67" i="3"/>
  <c r="H67" i="3"/>
  <c r="I67" i="3"/>
  <c r="J67" i="3"/>
  <c r="K67" i="3"/>
  <c r="L67" i="3"/>
  <c r="M67" i="3"/>
  <c r="G68" i="3"/>
  <c r="H68" i="3"/>
  <c r="I68" i="3"/>
  <c r="J68" i="3"/>
  <c r="K68" i="3"/>
  <c r="L68" i="3"/>
  <c r="M68" i="3"/>
  <c r="G69" i="3"/>
  <c r="H69" i="3"/>
  <c r="I69" i="3"/>
  <c r="J69" i="3"/>
  <c r="K69" i="3"/>
  <c r="L69" i="3"/>
  <c r="M69" i="3"/>
  <c r="G70" i="3"/>
  <c r="H70" i="3"/>
  <c r="I70" i="3"/>
  <c r="J70" i="3"/>
  <c r="K70" i="3"/>
  <c r="L70" i="3"/>
  <c r="M70" i="3"/>
  <c r="H63" i="3"/>
  <c r="I63" i="3"/>
  <c r="J63" i="3"/>
  <c r="K63" i="3"/>
  <c r="L63" i="3"/>
  <c r="M63" i="3"/>
  <c r="G46" i="3"/>
  <c r="H46" i="3"/>
  <c r="I46" i="3"/>
  <c r="J46" i="3"/>
  <c r="K46" i="3"/>
  <c r="L46" i="3"/>
  <c r="M46" i="3"/>
  <c r="G47" i="3"/>
  <c r="H47" i="3"/>
  <c r="I47" i="3"/>
  <c r="J47" i="3"/>
  <c r="K47" i="3"/>
  <c r="L47" i="3"/>
  <c r="M47" i="3"/>
  <c r="G48" i="3"/>
  <c r="H48" i="3"/>
  <c r="I48" i="3"/>
  <c r="J48" i="3"/>
  <c r="K48" i="3"/>
  <c r="L48" i="3"/>
  <c r="M48" i="3"/>
  <c r="G49" i="3"/>
  <c r="H49" i="3"/>
  <c r="I49" i="3"/>
  <c r="J49" i="3"/>
  <c r="K49" i="3"/>
  <c r="L49" i="3"/>
  <c r="M49" i="3"/>
  <c r="G50" i="3"/>
  <c r="H50" i="3"/>
  <c r="I50" i="3"/>
  <c r="J50" i="3"/>
  <c r="K50" i="3"/>
  <c r="L50" i="3"/>
  <c r="M50" i="3"/>
  <c r="G51" i="3"/>
  <c r="H51" i="3"/>
  <c r="I51" i="3"/>
  <c r="J51" i="3"/>
  <c r="K51" i="3"/>
  <c r="L51" i="3"/>
  <c r="M51" i="3"/>
  <c r="G52" i="3"/>
  <c r="H52" i="3"/>
  <c r="I52" i="3"/>
  <c r="J52" i="3"/>
  <c r="K52" i="3"/>
  <c r="L52" i="3"/>
  <c r="M52" i="3"/>
  <c r="H45" i="3"/>
  <c r="I45" i="3"/>
  <c r="J45" i="3"/>
  <c r="K45" i="3"/>
  <c r="L45" i="3"/>
  <c r="M45" i="3"/>
  <c r="H37" i="3"/>
  <c r="I37" i="3"/>
  <c r="J37" i="3"/>
  <c r="K37" i="3"/>
  <c r="L37" i="3"/>
  <c r="M37" i="3"/>
  <c r="H38" i="3"/>
  <c r="I38" i="3"/>
  <c r="J38" i="3"/>
  <c r="K38" i="3"/>
  <c r="L38" i="3"/>
  <c r="M38" i="3"/>
  <c r="H39" i="3"/>
  <c r="I39" i="3"/>
  <c r="J39" i="3"/>
  <c r="K39" i="3"/>
  <c r="L39" i="3"/>
  <c r="M39" i="3"/>
  <c r="H40" i="3"/>
  <c r="I40" i="3"/>
  <c r="J40" i="3"/>
  <c r="K40" i="3"/>
  <c r="L40" i="3"/>
  <c r="M40" i="3"/>
  <c r="H41" i="3"/>
  <c r="I41" i="3"/>
  <c r="J41" i="3"/>
  <c r="K41" i="3"/>
  <c r="L41" i="3"/>
  <c r="M41" i="3"/>
  <c r="H42" i="3"/>
  <c r="I42" i="3"/>
  <c r="J42" i="3"/>
  <c r="K42" i="3"/>
  <c r="L42" i="3"/>
  <c r="M42" i="3"/>
  <c r="H43" i="3"/>
  <c r="I43" i="3"/>
  <c r="J43" i="3"/>
  <c r="K43" i="3"/>
  <c r="L43" i="3"/>
  <c r="M43" i="3"/>
  <c r="H36" i="3"/>
  <c r="I36" i="3"/>
  <c r="J36" i="3"/>
  <c r="K36" i="3"/>
  <c r="L36" i="3"/>
  <c r="M36" i="3"/>
  <c r="G28" i="3"/>
  <c r="H28" i="3"/>
  <c r="I28" i="3"/>
  <c r="J28" i="3"/>
  <c r="K28" i="3"/>
  <c r="L28" i="3"/>
  <c r="M28" i="3"/>
  <c r="G29" i="3"/>
  <c r="H29" i="3"/>
  <c r="I29" i="3"/>
  <c r="J29" i="3"/>
  <c r="K29" i="3"/>
  <c r="L29" i="3"/>
  <c r="M29" i="3"/>
  <c r="G30" i="3"/>
  <c r="H30" i="3"/>
  <c r="I30" i="3"/>
  <c r="J30" i="3"/>
  <c r="K30" i="3"/>
  <c r="L30" i="3"/>
  <c r="M30" i="3"/>
  <c r="G31" i="3"/>
  <c r="H31" i="3"/>
  <c r="I31" i="3"/>
  <c r="J31" i="3"/>
  <c r="K31" i="3"/>
  <c r="L31" i="3"/>
  <c r="M31" i="3"/>
  <c r="G32" i="3"/>
  <c r="H32" i="3"/>
  <c r="I32" i="3"/>
  <c r="J32" i="3"/>
  <c r="K32" i="3"/>
  <c r="L32" i="3"/>
  <c r="M32" i="3"/>
  <c r="G33" i="3"/>
  <c r="H33" i="3"/>
  <c r="I33" i="3"/>
  <c r="J33" i="3"/>
  <c r="K33" i="3"/>
  <c r="L33" i="3"/>
  <c r="M33" i="3"/>
  <c r="G34" i="3"/>
  <c r="H34" i="3"/>
  <c r="I34" i="3"/>
  <c r="J34" i="3"/>
  <c r="K34" i="3"/>
  <c r="L34" i="3"/>
  <c r="M34" i="3"/>
  <c r="H27" i="3"/>
  <c r="I27" i="3"/>
  <c r="J27" i="3"/>
  <c r="K27" i="3"/>
  <c r="L27" i="3"/>
  <c r="M27" i="3"/>
  <c r="I19" i="3"/>
  <c r="J19" i="3"/>
  <c r="K19" i="3"/>
  <c r="L19" i="3"/>
  <c r="M19" i="3"/>
  <c r="I20" i="3"/>
  <c r="J20" i="3"/>
  <c r="K20" i="3"/>
  <c r="L20" i="3"/>
  <c r="M20" i="3"/>
  <c r="I21" i="3"/>
  <c r="J21" i="3"/>
  <c r="K21" i="3"/>
  <c r="L21" i="3"/>
  <c r="M21" i="3"/>
  <c r="I22" i="3"/>
  <c r="J22" i="3"/>
  <c r="K22" i="3"/>
  <c r="L22" i="3"/>
  <c r="M22" i="3"/>
  <c r="I23" i="3"/>
  <c r="J23" i="3"/>
  <c r="K23" i="3"/>
  <c r="L23" i="3"/>
  <c r="M23" i="3"/>
  <c r="I24" i="3"/>
  <c r="J24" i="3"/>
  <c r="K24" i="3"/>
  <c r="L24" i="3"/>
  <c r="M24" i="3"/>
  <c r="I25" i="3"/>
  <c r="J25" i="3"/>
  <c r="K25" i="3"/>
  <c r="L25" i="3"/>
  <c r="M25" i="3"/>
  <c r="H19" i="3"/>
  <c r="H20" i="3"/>
  <c r="H21" i="3"/>
  <c r="H22" i="3"/>
  <c r="H23" i="3"/>
  <c r="H24" i="3"/>
  <c r="H25" i="3"/>
  <c r="H18" i="3"/>
  <c r="I18" i="3"/>
  <c r="J18" i="3"/>
  <c r="K18" i="3"/>
  <c r="L18" i="3"/>
  <c r="M18" i="3"/>
  <c r="E67" i="3" l="1"/>
  <c r="N68" i="3"/>
  <c r="E64" i="3"/>
  <c r="F64" i="3"/>
  <c r="N64" i="3"/>
  <c r="O64" i="3"/>
  <c r="P64" i="3"/>
  <c r="Q64" i="3"/>
  <c r="R64" i="3"/>
  <c r="S64" i="3"/>
  <c r="E65" i="3"/>
  <c r="F65" i="3"/>
  <c r="N65" i="3"/>
  <c r="O65" i="3"/>
  <c r="P65" i="3"/>
  <c r="Q65" i="3"/>
  <c r="R65" i="3"/>
  <c r="S65" i="3"/>
  <c r="E66" i="3"/>
  <c r="F66" i="3"/>
  <c r="N66" i="3"/>
  <c r="O66" i="3"/>
  <c r="P66" i="3"/>
  <c r="Q66" i="3"/>
  <c r="R66" i="3"/>
  <c r="S66" i="3"/>
  <c r="F67" i="3"/>
  <c r="N67" i="3"/>
  <c r="O67" i="3"/>
  <c r="P67" i="3"/>
  <c r="Q67" i="3"/>
  <c r="R67" i="3"/>
  <c r="S67" i="3"/>
  <c r="E68" i="3"/>
  <c r="F68" i="3"/>
  <c r="O68" i="3"/>
  <c r="P68" i="3"/>
  <c r="Q68" i="3"/>
  <c r="R68" i="3"/>
  <c r="S68" i="3"/>
  <c r="E69" i="3"/>
  <c r="F69" i="3"/>
  <c r="N69" i="3"/>
  <c r="O69" i="3"/>
  <c r="P69" i="3"/>
  <c r="Q69" i="3"/>
  <c r="R69" i="3"/>
  <c r="S69" i="3"/>
  <c r="E70" i="3"/>
  <c r="F70" i="3"/>
  <c r="N70" i="3"/>
  <c r="O70" i="3"/>
  <c r="P70" i="3"/>
  <c r="Q70" i="3"/>
  <c r="R70" i="3"/>
  <c r="S70" i="3"/>
  <c r="F63" i="3"/>
  <c r="G63" i="3"/>
  <c r="N63" i="3"/>
  <c r="O63" i="3"/>
  <c r="P63" i="3"/>
  <c r="Q63" i="3"/>
  <c r="R63" i="3"/>
  <c r="S63" i="3"/>
  <c r="S71" i="3" s="1"/>
  <c r="E46" i="3"/>
  <c r="F46" i="3"/>
  <c r="N46" i="3"/>
  <c r="O46" i="3"/>
  <c r="P46" i="3"/>
  <c r="Q46" i="3"/>
  <c r="R46" i="3"/>
  <c r="S46" i="3"/>
  <c r="E47" i="3"/>
  <c r="F47" i="3"/>
  <c r="N47" i="3"/>
  <c r="O47" i="3"/>
  <c r="P47" i="3"/>
  <c r="Q47" i="3"/>
  <c r="R47" i="3"/>
  <c r="S47" i="3"/>
  <c r="E48" i="3"/>
  <c r="F48" i="3"/>
  <c r="N48" i="3"/>
  <c r="O48" i="3"/>
  <c r="P48" i="3"/>
  <c r="Q48" i="3"/>
  <c r="R48" i="3"/>
  <c r="S48" i="3"/>
  <c r="E49" i="3"/>
  <c r="F49" i="3"/>
  <c r="N49" i="3"/>
  <c r="O49" i="3"/>
  <c r="P49" i="3"/>
  <c r="Q49" i="3"/>
  <c r="R49" i="3"/>
  <c r="S49" i="3"/>
  <c r="E50" i="3"/>
  <c r="F50" i="3"/>
  <c r="N50" i="3"/>
  <c r="O50" i="3"/>
  <c r="P50" i="3"/>
  <c r="Q50" i="3"/>
  <c r="R50" i="3"/>
  <c r="S50" i="3"/>
  <c r="E51" i="3"/>
  <c r="F51" i="3"/>
  <c r="N51" i="3"/>
  <c r="O51" i="3"/>
  <c r="P51" i="3"/>
  <c r="Q51" i="3"/>
  <c r="R51" i="3"/>
  <c r="S51" i="3"/>
  <c r="E52" i="3"/>
  <c r="F52" i="3"/>
  <c r="N52" i="3"/>
  <c r="O52" i="3"/>
  <c r="P52" i="3"/>
  <c r="Q52" i="3"/>
  <c r="R52" i="3"/>
  <c r="S52" i="3"/>
  <c r="F45" i="3"/>
  <c r="G45" i="3"/>
  <c r="N45" i="3"/>
  <c r="O45" i="3"/>
  <c r="P45" i="3"/>
  <c r="Q45" i="3"/>
  <c r="R45" i="3"/>
  <c r="S45" i="3"/>
  <c r="E37" i="3"/>
  <c r="F37" i="3"/>
  <c r="G37" i="3"/>
  <c r="N37" i="3"/>
  <c r="O37" i="3"/>
  <c r="P37" i="3"/>
  <c r="Q37" i="3"/>
  <c r="R37" i="3"/>
  <c r="S37" i="3"/>
  <c r="E38" i="3"/>
  <c r="F38" i="3"/>
  <c r="G38" i="3"/>
  <c r="N38" i="3"/>
  <c r="O38" i="3"/>
  <c r="P38" i="3"/>
  <c r="Q38" i="3"/>
  <c r="R38" i="3"/>
  <c r="S38" i="3"/>
  <c r="E39" i="3"/>
  <c r="F39" i="3"/>
  <c r="G39" i="3"/>
  <c r="N39" i="3"/>
  <c r="O39" i="3"/>
  <c r="P39" i="3"/>
  <c r="Q39" i="3"/>
  <c r="R39" i="3"/>
  <c r="S39" i="3"/>
  <c r="E40" i="3"/>
  <c r="F40" i="3"/>
  <c r="G40" i="3"/>
  <c r="N40" i="3"/>
  <c r="O40" i="3"/>
  <c r="P40" i="3"/>
  <c r="Q40" i="3"/>
  <c r="R40" i="3"/>
  <c r="S40" i="3"/>
  <c r="E41" i="3"/>
  <c r="F41" i="3"/>
  <c r="G41" i="3"/>
  <c r="N41" i="3"/>
  <c r="O41" i="3"/>
  <c r="P41" i="3"/>
  <c r="Q41" i="3"/>
  <c r="R41" i="3"/>
  <c r="S41" i="3"/>
  <c r="E42" i="3"/>
  <c r="F42" i="3"/>
  <c r="G42" i="3"/>
  <c r="N42" i="3"/>
  <c r="O42" i="3"/>
  <c r="P42" i="3"/>
  <c r="Q42" i="3"/>
  <c r="R42" i="3"/>
  <c r="S42" i="3"/>
  <c r="E43" i="3"/>
  <c r="F43" i="3"/>
  <c r="G43" i="3"/>
  <c r="N43" i="3"/>
  <c r="O43" i="3"/>
  <c r="P43" i="3"/>
  <c r="Q43" i="3"/>
  <c r="R43" i="3"/>
  <c r="S43" i="3"/>
  <c r="F36" i="3"/>
  <c r="G36" i="3"/>
  <c r="N36" i="3"/>
  <c r="O36" i="3"/>
  <c r="P36" i="3"/>
  <c r="Q36" i="3"/>
  <c r="Q71" i="3" s="1"/>
  <c r="R36" i="3"/>
  <c r="R71" i="3" s="1"/>
  <c r="S36" i="3"/>
  <c r="E36" i="3"/>
  <c r="E28" i="3"/>
  <c r="F28" i="3"/>
  <c r="N28" i="3"/>
  <c r="O28" i="3"/>
  <c r="P28" i="3"/>
  <c r="Q28" i="3"/>
  <c r="R28" i="3"/>
  <c r="S28" i="3"/>
  <c r="E29" i="3"/>
  <c r="F29" i="3"/>
  <c r="N29" i="3"/>
  <c r="O29" i="3"/>
  <c r="P29" i="3"/>
  <c r="Q29" i="3"/>
  <c r="R29" i="3"/>
  <c r="S29" i="3"/>
  <c r="E30" i="3"/>
  <c r="F30" i="3"/>
  <c r="N30" i="3"/>
  <c r="O30" i="3"/>
  <c r="P30" i="3"/>
  <c r="Q30" i="3"/>
  <c r="R30" i="3"/>
  <c r="S30" i="3"/>
  <c r="E31" i="3"/>
  <c r="F31" i="3"/>
  <c r="N31" i="3"/>
  <c r="O31" i="3"/>
  <c r="P31" i="3"/>
  <c r="Q31" i="3"/>
  <c r="R31" i="3"/>
  <c r="S31" i="3"/>
  <c r="E32" i="3"/>
  <c r="F32" i="3"/>
  <c r="N32" i="3"/>
  <c r="O32" i="3"/>
  <c r="P32" i="3"/>
  <c r="Q32" i="3"/>
  <c r="R32" i="3"/>
  <c r="S32" i="3"/>
  <c r="E33" i="3"/>
  <c r="F33" i="3"/>
  <c r="N33" i="3"/>
  <c r="O33" i="3"/>
  <c r="P33" i="3"/>
  <c r="Q33" i="3"/>
  <c r="R33" i="3"/>
  <c r="S33" i="3"/>
  <c r="E34" i="3"/>
  <c r="F34" i="3"/>
  <c r="N34" i="3"/>
  <c r="O34" i="3"/>
  <c r="P34" i="3"/>
  <c r="Q34" i="3"/>
  <c r="R34" i="3"/>
  <c r="S34" i="3"/>
  <c r="F27" i="3"/>
  <c r="G27" i="3"/>
  <c r="N27" i="3"/>
  <c r="O27" i="3"/>
  <c r="P27" i="3"/>
  <c r="Q27" i="3"/>
  <c r="R27" i="3"/>
  <c r="S27" i="3"/>
  <c r="E27" i="3"/>
  <c r="G19" i="3"/>
  <c r="N19" i="3"/>
  <c r="O19" i="3"/>
  <c r="P19" i="3"/>
  <c r="Q19" i="3"/>
  <c r="R19" i="3"/>
  <c r="S19" i="3"/>
  <c r="F20" i="3"/>
  <c r="G20" i="3"/>
  <c r="N20" i="3"/>
  <c r="O20" i="3"/>
  <c r="P20" i="3"/>
  <c r="Q20" i="3"/>
  <c r="R20" i="3"/>
  <c r="S20" i="3"/>
  <c r="G21" i="3"/>
  <c r="N21" i="3"/>
  <c r="O21" i="3"/>
  <c r="P21" i="3"/>
  <c r="Q21" i="3"/>
  <c r="R21" i="3"/>
  <c r="S21" i="3"/>
  <c r="F22" i="3"/>
  <c r="G22" i="3"/>
  <c r="N22" i="3"/>
  <c r="O22" i="3"/>
  <c r="P22" i="3"/>
  <c r="Q22" i="3"/>
  <c r="R22" i="3"/>
  <c r="S22" i="3"/>
  <c r="F23" i="3"/>
  <c r="G23" i="3"/>
  <c r="N23" i="3"/>
  <c r="O23" i="3"/>
  <c r="P23" i="3"/>
  <c r="Q23" i="3"/>
  <c r="R23" i="3"/>
  <c r="S23" i="3"/>
  <c r="E24" i="3"/>
  <c r="G24" i="3"/>
  <c r="N24" i="3"/>
  <c r="O24" i="3"/>
  <c r="P24" i="3"/>
  <c r="Q24" i="3"/>
  <c r="R24" i="3"/>
  <c r="S24" i="3"/>
  <c r="E25" i="3"/>
  <c r="F25" i="3"/>
  <c r="G25" i="3"/>
  <c r="N25" i="3"/>
  <c r="O25" i="3"/>
  <c r="P25" i="3"/>
  <c r="Q25" i="3"/>
  <c r="R25" i="3"/>
  <c r="S25" i="3"/>
  <c r="S18" i="3"/>
  <c r="F18" i="3"/>
  <c r="G18" i="3"/>
  <c r="N18" i="3"/>
  <c r="O18" i="3"/>
  <c r="P18" i="3"/>
  <c r="Q18" i="3"/>
  <c r="R18" i="3"/>
  <c r="C22" i="1" l="1"/>
  <c r="C20" i="1"/>
  <c r="K19" i="1"/>
  <c r="J19" i="1"/>
  <c r="I19" i="1"/>
  <c r="H19" i="1"/>
  <c r="G19" i="1"/>
  <c r="F19" i="1"/>
  <c r="E19" i="1"/>
  <c r="D19" i="1"/>
  <c r="C16" i="1"/>
  <c r="C15" i="1"/>
  <c r="C13" i="1"/>
  <c r="C12" i="1"/>
  <c r="C11" i="1"/>
  <c r="C10" i="1"/>
  <c r="C8" i="1"/>
  <c r="C7" i="1"/>
  <c r="C6" i="1"/>
  <c r="K5" i="1"/>
  <c r="J5" i="1"/>
  <c r="I5" i="1"/>
  <c r="H5" i="1"/>
  <c r="G5" i="1"/>
  <c r="F5" i="1"/>
  <c r="E5" i="1"/>
  <c r="C4" i="1"/>
  <c r="C19" i="1" l="1"/>
  <c r="C5" i="1"/>
</calcChain>
</file>

<file path=xl/comments1.xml><?xml version="1.0" encoding="utf-8"?>
<comments xmlns="http://schemas.openxmlformats.org/spreadsheetml/2006/main">
  <authors>
    <author>Einike Mölder</author>
    <author>Mari-Liis Paekivi</author>
  </authors>
  <commentList>
    <comment ref="B15" authorId="0" shapeId="0">
      <text>
        <r>
          <rPr>
            <sz val="9"/>
            <color indexed="81"/>
            <rFont val="Segoe UI"/>
            <family val="2"/>
          </rPr>
          <t xml:space="preserve">
Noorsootöötajad, huvijuhid, huvikoolide õpetajad, ringijuhendajad, treenerid.</t>
        </r>
      </text>
    </comment>
    <comment ref="B18" authorId="0" shapeId="0">
      <text>
        <r>
          <rPr>
            <sz val="9"/>
            <color indexed="81"/>
            <rFont val="Segoe UI"/>
            <family val="2"/>
          </rPr>
          <t xml:space="preserve">
Kirjeldus selle kohta, keda palgaliste noorsootöötajatena kirja on pandud. </t>
        </r>
      </text>
    </comment>
    <comment ref="B23" authorId="0" shapeId="0">
      <text>
        <r>
          <rPr>
            <sz val="9"/>
            <color indexed="81"/>
            <rFont val="Segoe UI"/>
            <family val="2"/>
          </rPr>
          <t xml:space="preserve">
Võimaluste koguarv (NT võimaluste leht)</t>
        </r>
      </text>
    </comment>
    <comment ref="D23" authorId="1" shapeId="0">
      <text>
        <r>
          <rPr>
            <b/>
            <sz val="8"/>
            <color indexed="81"/>
            <rFont val="Tahoma"/>
            <family val="2"/>
          </rPr>
          <t>Mari-Liis Paekivi:</t>
        </r>
        <r>
          <rPr>
            <sz val="8"/>
            <color indexed="81"/>
            <rFont val="Tahoma"/>
            <family val="2"/>
          </rPr>
          <t xml:space="preserve">
võetud juuli 2017 seisuga avalikud andmed (EHIS, spordi- ja huvitegevuse toetuse taotlused, Rae valla koolide huviringid, Huvialakool)
</t>
        </r>
      </text>
    </comment>
    <comment ref="B24" authorId="0" shapeId="0">
      <text>
        <r>
          <rPr>
            <sz val="9"/>
            <color indexed="81"/>
            <rFont val="Segoe UI"/>
            <family val="2"/>
            <charset val="186"/>
          </rPr>
          <t xml:space="preserve">
</t>
        </r>
        <r>
          <rPr>
            <sz val="10"/>
            <color indexed="81"/>
            <rFont val="Segoe UI"/>
            <family val="2"/>
            <charset val="186"/>
          </rPr>
          <t>Osalevate noorte osakaalu arvutamisel võib kasutada NT võimaluste lehe osalevate noorte arvu, kuid tuleks välistada korduvad noored.</t>
        </r>
      </text>
    </comment>
  </commentList>
</comments>
</file>

<file path=xl/comments2.xml><?xml version="1.0" encoding="utf-8"?>
<comments xmlns="http://schemas.openxmlformats.org/spreadsheetml/2006/main">
  <authors>
    <author>Kaire Soomets</author>
    <author>Einike Mölder</author>
  </authors>
  <commentList>
    <comment ref="S3" authorId="0" shapeId="0">
      <text>
        <r>
          <rPr>
            <sz val="12"/>
            <color indexed="81"/>
            <rFont val="Segoe UI"/>
            <family val="2"/>
            <charset val="186"/>
          </rPr>
          <t>Õppekava alusel. EHIS-es registreeritud</t>
        </r>
        <r>
          <rPr>
            <sz val="9"/>
            <color indexed="81"/>
            <rFont val="Segoe UI"/>
            <family val="2"/>
            <charset val="186"/>
          </rPr>
          <t xml:space="preserve">
</t>
        </r>
      </text>
    </comment>
    <comment ref="Y3" authorId="1" shapeId="0">
      <text>
        <r>
          <rPr>
            <sz val="9"/>
            <color indexed="81"/>
            <rFont val="Segoe UI"/>
            <family val="2"/>
            <charset val="186"/>
          </rPr>
          <t xml:space="preserve">
</t>
        </r>
        <r>
          <rPr>
            <sz val="12"/>
            <color indexed="81"/>
            <rFont val="Segoe UI"/>
            <family val="2"/>
            <charset val="186"/>
          </rPr>
          <t>Vastavalt NT seadusele: noorte püsi- või projektlaager, ühe vahetuse pikkus on vähemalt kuus ööpäeva ja mis tegutseb aastas kuni 60 päeva; KOV toetusel tuusikud laagrites osalemiseks</t>
        </r>
      </text>
    </comment>
    <comment ref="AA3" authorId="1" shapeId="0">
      <text>
        <r>
          <rPr>
            <sz val="9"/>
            <color indexed="81"/>
            <rFont val="Segoe UI"/>
            <family val="2"/>
            <charset val="186"/>
          </rPr>
          <t xml:space="preserve">
</t>
        </r>
        <r>
          <rPr>
            <sz val="12"/>
            <color indexed="81"/>
            <rFont val="Segoe UI"/>
            <family val="2"/>
            <charset val="186"/>
          </rPr>
          <t>Tööhõivevalmiduse tõstmine - sh malevad, Tugila, tööelu tutvustavad tegevused, messid jne</t>
        </r>
      </text>
    </comment>
    <comment ref="AG3" authorId="1" shapeId="0">
      <text>
        <r>
          <rPr>
            <b/>
            <sz val="9"/>
            <color indexed="81"/>
            <rFont val="Segoe UI"/>
            <family val="2"/>
            <charset val="186"/>
          </rPr>
          <t>Einike Mölder:</t>
        </r>
        <r>
          <rPr>
            <sz val="9"/>
            <color indexed="81"/>
            <rFont val="Segoe UI"/>
            <family val="2"/>
            <charset val="186"/>
          </rPr>
          <t xml:space="preserve">
Noorsootöö põhimõtetel toimuvad: Traditsioonilsed sündmused, noorteinfo portaal, arenguprogrammid kindlale sihtgrupile, Murdepunk, mobiilne noorsootöö, siseskate, jõusaal jne</t>
        </r>
      </text>
    </comment>
    <comment ref="D4" authorId="0" shapeId="0">
      <text>
        <r>
          <rPr>
            <sz val="11"/>
            <color indexed="81"/>
            <rFont val="Segoe UI"/>
            <family val="2"/>
            <charset val="186"/>
          </rPr>
          <t xml:space="preserve">Nimetada asutus(ed), organisatsioon(id) ja tegevused ehk võimalused, mis kajastuvad arvuliselt. </t>
        </r>
      </text>
    </comment>
    <comment ref="E4" authorId="1" shapeId="0">
      <text>
        <r>
          <rPr>
            <sz val="9"/>
            <color indexed="81"/>
            <rFont val="Segoe UI"/>
            <family val="2"/>
            <charset val="186"/>
          </rPr>
          <t xml:space="preserve">
</t>
        </r>
        <r>
          <rPr>
            <sz val="12"/>
            <color indexed="81"/>
            <rFont val="Segoe UI"/>
            <family val="2"/>
            <charset val="186"/>
          </rPr>
          <t>Avatud noorsootöö meetodil töötav noortekeskuste ja/või tubade arv;</t>
        </r>
      </text>
    </comment>
    <comment ref="G4" authorId="1" shapeId="0">
      <text>
        <r>
          <rPr>
            <sz val="9"/>
            <color indexed="81"/>
            <rFont val="Segoe UI"/>
            <family val="2"/>
            <charset val="186"/>
          </rPr>
          <t xml:space="preserve">
</t>
        </r>
        <r>
          <rPr>
            <sz val="11"/>
            <color indexed="81"/>
            <rFont val="Segoe UI"/>
            <family val="2"/>
            <charset val="186"/>
          </rPr>
          <t>Loodus- ja täppisteaduste ning tehnoloogia (LTT) valdkonnas pakutav regulaarne juhendatud tegevus.</t>
        </r>
      </text>
    </comment>
    <comment ref="I4" authorId="1" shapeId="0">
      <text>
        <r>
          <rPr>
            <sz val="9"/>
            <color indexed="81"/>
            <rFont val="Segoe UI"/>
            <family val="2"/>
            <charset val="186"/>
          </rPr>
          <t xml:space="preserve">
</t>
        </r>
        <r>
          <rPr>
            <sz val="12"/>
            <color indexed="81"/>
            <rFont val="Segoe UI"/>
            <family val="2"/>
            <charset val="186"/>
          </rPr>
          <t xml:space="preserve">Regulaarselt toimuvad ja juhendatud spordiringid (treeningud). </t>
        </r>
      </text>
    </comment>
    <comment ref="K4" authorId="1" shapeId="0">
      <text>
        <r>
          <rPr>
            <b/>
            <sz val="9"/>
            <color indexed="81"/>
            <rFont val="Segoe UI"/>
            <family val="2"/>
          </rPr>
          <t>Regulaarselt toimuvad ja juhendatud tegevused muusika valdkonnas</t>
        </r>
        <r>
          <rPr>
            <sz val="9"/>
            <color indexed="81"/>
            <rFont val="Segoe UI"/>
            <family val="2"/>
          </rPr>
          <t xml:space="preserve">
</t>
        </r>
      </text>
    </comment>
    <comment ref="M4" authorId="1" shapeId="0">
      <text>
        <r>
          <rPr>
            <sz val="9"/>
            <color indexed="81"/>
            <rFont val="Segoe UI"/>
            <family val="2"/>
          </rPr>
          <t xml:space="preserve">
Regulaarselt toimuvad ja juhendatud tegevused tantsu valdkonnas</t>
        </r>
      </text>
    </comment>
    <comment ref="O4" authorId="1" shapeId="0">
      <text>
        <r>
          <rPr>
            <sz val="9"/>
            <color indexed="81"/>
            <rFont val="Segoe UI"/>
            <family val="2"/>
          </rPr>
          <t xml:space="preserve">
Regulaarselt toimuvad ja juhendatud tegevused kunsti valdkonnas</t>
        </r>
      </text>
    </comment>
    <comment ref="Q4" authorId="1" shapeId="0">
      <text>
        <r>
          <rPr>
            <sz val="12"/>
            <color indexed="81"/>
            <rFont val="Segoe UI"/>
            <family val="2"/>
            <charset val="186"/>
          </rPr>
          <t xml:space="preserve"> Regulaarne ja juhendatud  tegevus valdkondades, mis eelnevalt ei kajastatud.</t>
        </r>
      </text>
    </comment>
    <comment ref="S4" authorId="1" shapeId="0">
      <text>
        <r>
          <rPr>
            <sz val="9"/>
            <color indexed="81"/>
            <rFont val="Segoe UI"/>
            <family val="2"/>
            <charset val="186"/>
          </rPr>
          <t xml:space="preserve">
</t>
        </r>
        <r>
          <rPr>
            <sz val="12"/>
            <color indexed="81"/>
            <rFont val="Segoe UI"/>
            <family val="2"/>
            <charset val="186"/>
          </rPr>
          <t>Huvikooli 1 õppekava=1 võimalus. 1 Võimalus = KOV poolt  toetatud õppekava väljaspool KOV (tasub õppetasu vms)</t>
        </r>
      </text>
    </comment>
    <comment ref="W4" authorId="1" shapeId="0">
      <text>
        <r>
          <rPr>
            <sz val="9"/>
            <color indexed="81"/>
            <rFont val="Segoe UI"/>
            <family val="2"/>
            <charset val="186"/>
          </rPr>
          <t xml:space="preserve">
</t>
        </r>
        <r>
          <rPr>
            <sz val="12"/>
            <color indexed="81"/>
            <rFont val="Segoe UI"/>
            <family val="2"/>
            <charset val="186"/>
          </rPr>
          <t>Noortevolikogu, õpilasesindus, maakondlikus osaluskogu töös osalemise toetamine</t>
        </r>
      </text>
    </comment>
    <comment ref="AA4" authorId="1" shapeId="0">
      <text>
        <r>
          <rPr>
            <sz val="9"/>
            <color indexed="81"/>
            <rFont val="Segoe UI"/>
            <family val="2"/>
            <charset val="186"/>
          </rPr>
          <t xml:space="preserve">
</t>
        </r>
        <r>
          <rPr>
            <sz val="12"/>
            <color indexed="81"/>
            <rFont val="Segoe UI"/>
            <family val="2"/>
            <charset val="186"/>
          </rPr>
          <t>sh malevad, Tugila, tööelu tutvustavad tegevused, messid jne</t>
        </r>
      </text>
    </comment>
    <comment ref="AC4" authorId="1" shapeId="0">
      <text>
        <r>
          <rPr>
            <sz val="9"/>
            <color indexed="81"/>
            <rFont val="Segoe UI"/>
            <family val="2"/>
            <charset val="186"/>
          </rPr>
          <t xml:space="preserve">
</t>
        </r>
        <r>
          <rPr>
            <sz val="12"/>
            <color indexed="81"/>
            <rFont val="Segoe UI"/>
            <family val="2"/>
            <charset val="186"/>
          </rPr>
          <t>Ettevõtlusõpe, mini- ja õpilasfirmad, noorte projektifond, noorteühendustele suunatud tegevustoetus jne</t>
        </r>
      </text>
    </comment>
    <comment ref="AE4" authorId="1" shapeId="0">
      <text>
        <r>
          <rPr>
            <sz val="9"/>
            <color indexed="81"/>
            <rFont val="Segoe UI"/>
            <family val="2"/>
            <charset val="186"/>
          </rPr>
          <t xml:space="preserve">
Vabatahtlike saatmine, vastuvõtmine, RV projektides osalemine. 1  tegevus (soovituslikult regulaarne  juhendatud) = 1 võimalus.</t>
        </r>
      </text>
    </comment>
    <comment ref="B59" authorId="1" shapeId="0">
      <text>
        <r>
          <rPr>
            <sz val="9"/>
            <color indexed="81"/>
            <rFont val="Segoe UI"/>
            <family val="2"/>
          </rPr>
          <t xml:space="preserve">Unikaalsete noorte arvu määramiseks, tuleb välistada korduvad noored.
</t>
        </r>
      </text>
    </comment>
  </commentList>
</comments>
</file>

<file path=xl/comments3.xml><?xml version="1.0" encoding="utf-8"?>
<comments xmlns="http://schemas.openxmlformats.org/spreadsheetml/2006/main">
  <authors>
    <author>Einike Mölder</author>
    <author>Kaire Soomets</author>
  </authors>
  <commentList>
    <comment ref="O5" authorId="0" shapeId="0">
      <text>
        <r>
          <rPr>
            <b/>
            <sz val="10"/>
            <color indexed="81"/>
            <rFont val="Arial Narrow"/>
            <family val="2"/>
            <charset val="186"/>
          </rPr>
          <t>Unikaalne osalus kõigis tegevustes = igat noort loetakse ühe korra.</t>
        </r>
      </text>
    </comment>
    <comment ref="Q15" authorId="1" shapeId="0">
      <text>
        <r>
          <rPr>
            <sz val="12"/>
            <color indexed="81"/>
            <rFont val="Segoe UI"/>
            <family val="2"/>
            <charset val="186"/>
          </rPr>
          <t>Õppekava alusel. EHIS-es registreeritud</t>
        </r>
        <r>
          <rPr>
            <sz val="9"/>
            <color indexed="81"/>
            <rFont val="Segoe UI"/>
            <family val="2"/>
            <charset val="186"/>
          </rPr>
          <t xml:space="preserve">
</t>
        </r>
      </text>
    </comment>
    <comment ref="S15" authorId="0" shapeId="0">
      <text>
        <r>
          <rPr>
            <sz val="10"/>
            <color indexed="81"/>
            <rFont val="Segoe UI"/>
            <family val="2"/>
            <charset val="186"/>
          </rPr>
          <t xml:space="preserve">
HT ja HH osalemiseks KOV poolt loodud võimalused. Nt fond transpordi ja/või osalustasude hüvitamiseks.</t>
        </r>
      </text>
    </comment>
    <comment ref="D16" authorId="1" shapeId="0">
      <text>
        <r>
          <rPr>
            <sz val="11"/>
            <color indexed="81"/>
            <rFont val="Segoe UI"/>
            <family val="2"/>
            <charset val="186"/>
          </rPr>
          <t>Nimetada asutus(ed) ja organisatsioon(id), kes võimalusi pakuvad</t>
        </r>
      </text>
    </comment>
    <comment ref="E16" authorId="0" shapeId="0">
      <text>
        <r>
          <rPr>
            <sz val="9"/>
            <color indexed="81"/>
            <rFont val="Segoe UI"/>
            <family val="2"/>
            <charset val="186"/>
          </rPr>
          <t xml:space="preserve">
</t>
        </r>
        <r>
          <rPr>
            <sz val="11"/>
            <color indexed="81"/>
            <rFont val="Segoe UI"/>
            <family val="2"/>
            <charset val="186"/>
          </rPr>
          <t>Loodus- ja täppisteaduste ning tehnoloogia (LTT) valdkonnas pakutav regulaarne juhendatud tegevus</t>
        </r>
      </text>
    </comment>
    <comment ref="F16" authorId="0" shapeId="0">
      <text>
        <r>
          <rPr>
            <sz val="9"/>
            <color indexed="81"/>
            <rFont val="Segoe UI"/>
            <family val="2"/>
          </rPr>
          <t xml:space="preserve">
</t>
        </r>
        <r>
          <rPr>
            <sz val="10"/>
            <color indexed="81"/>
            <rFont val="Segoe UI"/>
            <family val="2"/>
            <charset val="186"/>
          </rPr>
          <t>Unikaalne osalus ühes tegevuses.</t>
        </r>
      </text>
    </comment>
    <comment ref="G16" authorId="0" shapeId="0">
      <text>
        <r>
          <rPr>
            <sz val="9"/>
            <color indexed="81"/>
            <rFont val="Segoe UI"/>
            <family val="2"/>
            <charset val="186"/>
          </rPr>
          <t xml:space="preserve">
</t>
        </r>
        <r>
          <rPr>
            <sz val="12"/>
            <color indexed="81"/>
            <rFont val="Segoe UI"/>
            <family val="2"/>
            <charset val="186"/>
          </rPr>
          <t xml:space="preserve">Regulaarselt toimuvad ja juhendatud spordiringid (treeningud). </t>
        </r>
      </text>
    </comment>
    <comment ref="I16" authorId="0" shapeId="0">
      <text>
        <r>
          <rPr>
            <b/>
            <sz val="9"/>
            <color indexed="81"/>
            <rFont val="Segoe UI"/>
            <family val="2"/>
          </rPr>
          <t>Regulaarselt toimuvad ja juhendatud tegevused muusika valdkonnas</t>
        </r>
        <r>
          <rPr>
            <sz val="9"/>
            <color indexed="81"/>
            <rFont val="Segoe UI"/>
            <family val="2"/>
          </rPr>
          <t xml:space="preserve">
</t>
        </r>
      </text>
    </comment>
    <comment ref="K16" authorId="0" shapeId="0">
      <text>
        <r>
          <rPr>
            <sz val="9"/>
            <color indexed="81"/>
            <rFont val="Segoe UI"/>
            <family val="2"/>
          </rPr>
          <t xml:space="preserve">
Regulaarselt toimuvad ja juhendatud tegevused tantsu valdkonnas</t>
        </r>
      </text>
    </comment>
    <comment ref="M16" authorId="0" shapeId="0">
      <text>
        <r>
          <rPr>
            <sz val="9"/>
            <color indexed="81"/>
            <rFont val="Segoe UI"/>
            <family val="2"/>
          </rPr>
          <t xml:space="preserve">
Regulaarselt toimuvad ja juhendatud tegevused kunsti valdkonnas</t>
        </r>
      </text>
    </comment>
    <comment ref="O16" authorId="0" shapeId="0">
      <text>
        <r>
          <rPr>
            <sz val="12"/>
            <color indexed="81"/>
            <rFont val="Segoe UI"/>
            <family val="2"/>
            <charset val="186"/>
          </rPr>
          <t xml:space="preserve"> Regulaarne ja juhendatud  tegevus järgmistes valdkondades: muusika, kunst, tants, üldkultuur</t>
        </r>
      </text>
    </comment>
    <comment ref="Q16" authorId="0" shapeId="0">
      <text>
        <r>
          <rPr>
            <sz val="9"/>
            <color indexed="81"/>
            <rFont val="Segoe UI"/>
            <family val="2"/>
            <charset val="186"/>
          </rPr>
          <t xml:space="preserve">
</t>
        </r>
        <r>
          <rPr>
            <sz val="12"/>
            <color indexed="81"/>
            <rFont val="Segoe UI"/>
            <family val="2"/>
            <charset val="186"/>
          </rPr>
          <t>Huvikooli 1 õppekava=1 võimalus. 1 Võimalus = KOV poolt  toetatud õppekava väljaspool KOV (tasub õppetasu vms)</t>
        </r>
      </text>
    </comment>
  </commentList>
</comments>
</file>

<file path=xl/sharedStrings.xml><?xml version="1.0" encoding="utf-8"?>
<sst xmlns="http://schemas.openxmlformats.org/spreadsheetml/2006/main" count="429" uniqueCount="255">
  <si>
    <t>Eesti rahvusest noorte arv</t>
  </si>
  <si>
    <t>Vene rahvusest noorte arv</t>
  </si>
  <si>
    <t>Muust (mitte eesti ega vene) rahvusest noorte arv</t>
  </si>
  <si>
    <t>Palgaliste noorsootöötajate arv</t>
  </si>
  <si>
    <t>Vabatahtlike noorsootöötajate arv</t>
  </si>
  <si>
    <t>Spordiringide treenerite arv</t>
  </si>
  <si>
    <t>Noorsootöötajate töökohtade kirjeldus kutsealade lõikes ja noorsootöötajate koormus (vabas vormis)</t>
  </si>
  <si>
    <t>Huvihariduse eelarve (huvikooli ülalpidamine sh palgafond, kohamaksud teistele KOVidele jms)</t>
  </si>
  <si>
    <t>KOV 2</t>
  </si>
  <si>
    <t>KOV 3</t>
  </si>
  <si>
    <t>KOV 4</t>
  </si>
  <si>
    <t>KOV 5</t>
  </si>
  <si>
    <t xml:space="preserve">KOV 6 </t>
  </si>
  <si>
    <t>KOV 7</t>
  </si>
  <si>
    <t>KOV 8</t>
  </si>
  <si>
    <t>7-12 aastaste noorte arv</t>
  </si>
  <si>
    <t>Noorte töötuse % Töötukassa andmetel:</t>
  </si>
  <si>
    <t>Eri rahvusest noorte arv:</t>
  </si>
  <si>
    <t>KOVide noorte arv:</t>
  </si>
  <si>
    <t>KOVide elanike arv:</t>
  </si>
  <si>
    <t>Koostöögruppi kaasatud KOVid:</t>
  </si>
  <si>
    <t>4.2.</t>
  </si>
  <si>
    <t>4.3.</t>
  </si>
  <si>
    <t>5.1.</t>
  </si>
  <si>
    <t>5.2.</t>
  </si>
  <si>
    <t>5.3.</t>
  </si>
  <si>
    <t>8.1.</t>
  </si>
  <si>
    <t>8.2.</t>
  </si>
  <si>
    <t>8.3.</t>
  </si>
  <si>
    <t>x</t>
  </si>
  <si>
    <t>Noorsootöötajate arv:</t>
  </si>
  <si>
    <t>KOVide noorsootöö eelarve kokku:</t>
  </si>
  <si>
    <t>Võimaluste arv</t>
  </si>
  <si>
    <t>Huvitegevus</t>
  </si>
  <si>
    <t>Kokku:</t>
  </si>
  <si>
    <t xml:space="preserve">Noorsootöö eelarve v.a. Huvikoolid </t>
  </si>
  <si>
    <t>Noorsootöö eelarve sisukirjeldus</t>
  </si>
  <si>
    <t>Jrk.nr.</t>
  </si>
  <si>
    <t>Piirkonna eesmärk</t>
  </si>
  <si>
    <t>Tegevuse sisu ja eesmärk</t>
  </si>
  <si>
    <t>Sihtgrupp</t>
  </si>
  <si>
    <t>Kaasatud partnerid</t>
  </si>
  <si>
    <t>Tegevuse algus</t>
  </si>
  <si>
    <t>Tegevuse lõpp</t>
  </si>
  <si>
    <t>Eelarve</t>
  </si>
  <si>
    <t>Eelarve sisu</t>
  </si>
  <si>
    <t>Rahastusallikas</t>
  </si>
  <si>
    <t>13-19 aastaste noorte arv</t>
  </si>
  <si>
    <t>20-26. aastaste noorte arv</t>
  </si>
  <si>
    <t>LTT</t>
  </si>
  <si>
    <t>Osalejate arv</t>
  </si>
  <si>
    <t>Noorsootöö võimalused ja osalejate arv</t>
  </si>
  <si>
    <t>Muud organisatsioonid</t>
  </si>
  <si>
    <t>Ettevõtlikkuse ja omaalgatuse toetamine</t>
  </si>
  <si>
    <t>Rahvusvaheline NT</t>
  </si>
  <si>
    <t>Üldhariduskool</t>
  </si>
  <si>
    <t>Sport</t>
  </si>
  <si>
    <t>Noorsootöös osalevate noorte osakaal%</t>
  </si>
  <si>
    <t>7.1.</t>
  </si>
  <si>
    <t>7.2.</t>
  </si>
  <si>
    <t>7.3.</t>
  </si>
  <si>
    <t>7.4.</t>
  </si>
  <si>
    <t>8.</t>
  </si>
  <si>
    <t>10.</t>
  </si>
  <si>
    <t>9.</t>
  </si>
  <si>
    <t xml:space="preserve">Huvikool </t>
  </si>
  <si>
    <t>Noortekeskus</t>
  </si>
  <si>
    <t>Omavalitsus</t>
  </si>
  <si>
    <t>Märkused, selgitused</t>
  </si>
  <si>
    <t>Avatud noorsootöö</t>
  </si>
  <si>
    <t>Noortekeskus(te),   -tuba(de) arv</t>
  </si>
  <si>
    <t>Muud NT teenused</t>
  </si>
  <si>
    <t>Huviharidus</t>
  </si>
  <si>
    <t>Noorte osalus</t>
  </si>
  <si>
    <t>Noorteorganisatsioonid</t>
  </si>
  <si>
    <t>Osaluskogud, õpilasesindused</t>
  </si>
  <si>
    <t>Laagrid</t>
  </si>
  <si>
    <t>Tööelu tutvustavad tegevused</t>
  </si>
  <si>
    <t>Muud KOV asutus</t>
  </si>
  <si>
    <t>Noorte arv</t>
  </si>
  <si>
    <t>7.-12.aastased</t>
  </si>
  <si>
    <t>13.-19.aastased</t>
  </si>
  <si>
    <t>7.-26.aastastased KOKKU</t>
  </si>
  <si>
    <t>Kasusaajate (osalejate) arv</t>
  </si>
  <si>
    <t>Muud KOV poolt loodud võimalused HT ja HH tegevustes osalemiseks (takistuste eemaldamine)</t>
  </si>
  <si>
    <t>KOKKU</t>
  </si>
  <si>
    <t>Kirjelda võimalust</t>
  </si>
  <si>
    <t xml:space="preserve">Kitsaskoha kirjeldus </t>
  </si>
  <si>
    <r>
      <rPr>
        <b/>
        <i/>
        <sz val="9.5"/>
        <color theme="1"/>
        <rFont val="Arial Narrow"/>
        <family val="2"/>
        <charset val="186"/>
      </rPr>
      <t>Näiteks:</t>
    </r>
    <r>
      <rPr>
        <i/>
        <sz val="9.5"/>
        <color theme="1"/>
        <rFont val="Arial Narrow"/>
        <family val="2"/>
        <charset val="186"/>
      </rPr>
      <t xml:space="preserve"> loodud on kättesaadavad tingimused ja võimalused noore arenguks. Iseseisvalt </t>
    </r>
  </si>
  <si>
    <t>Koostöögrupi või omavalitsuse nimi (2018) :</t>
  </si>
  <si>
    <t>Noorsootöö võimalused koostöögrupi omavalitsustes seisuga 01.07.2017</t>
  </si>
  <si>
    <t>Tuua välja KOV välised partnerid, kes on tegevusega seotud (toetavad tegevust, aitavad korraldada , koostöö vms).Soovituslik</t>
  </si>
  <si>
    <t>Millal algavad tegevused/ rahastamin.</t>
  </si>
  <si>
    <t>Millal tegevused/rahastus lõppeb.</t>
  </si>
  <si>
    <t>Noorte arv ning võimaluste arv huvihariduses ja huvitegevuses seisuga 01.07.2017</t>
  </si>
  <si>
    <t>KOV</t>
  </si>
  <si>
    <t>Tegevus kitsaskoha lahendamiseks</t>
  </si>
  <si>
    <t>Huvihariduse ja huvitegevuse pakkujad</t>
  </si>
  <si>
    <t>Märkida arvuliselt üldhariduskoolis pakutavad huvitegevuse võimalused</t>
  </si>
  <si>
    <t xml:space="preserve">Märkida arvuliselt huvikoolides  pakutavad huvitegevuste  ja huvihariduse võimaluste arv (sh tegevused munitsipaal- ja erahuvikoolides KOV-is kui väljaspool KOV-i). </t>
  </si>
  <si>
    <t xml:space="preserve">Muud KOV asutus </t>
  </si>
  <si>
    <t>Üldkultuur</t>
  </si>
  <si>
    <t>Juriidiline isik</t>
  </si>
  <si>
    <t xml:space="preserve">Märkida arvuliselt  ja kirjeldada lühidalthuvikoolides  pakutavad noorsootöö  võimalused (sh tegevused munitsipaal- ja erahuvikoolides KOV-is kui väljaspool KOV-i). </t>
  </si>
  <si>
    <t>Märkida arvuliselt ja kirjeldada lühidalt üldhariduskoolis pakutavad  noorsootöö võimalused.</t>
  </si>
  <si>
    <t>Märkida arvuliselt ja kirjeldada lühidalt noortekeskustes pakutavad noorsootöö võimalused</t>
  </si>
  <si>
    <t>Ettevõtlikkuse toetamine</t>
  </si>
  <si>
    <r>
      <t xml:space="preserve">Omavalitsus(ed):  </t>
    </r>
    <r>
      <rPr>
        <sz val="12"/>
        <color theme="1" tint="0.499984740745262"/>
        <rFont val="Arial Narrow"/>
        <family val="2"/>
        <charset val="186"/>
      </rPr>
      <t xml:space="preserve">Nimetada omavalitsused </t>
    </r>
  </si>
  <si>
    <r>
      <t xml:space="preserve">Piirkonna visioon: </t>
    </r>
    <r>
      <rPr>
        <i/>
        <sz val="12"/>
        <color theme="1" tint="0.499984740745262"/>
        <rFont val="Arial Narrow"/>
        <family val="2"/>
        <charset val="186"/>
      </rPr>
      <t xml:space="preserve"> Soovituslik kokku leppida prioriteetide määratlemiseks.</t>
    </r>
  </si>
  <si>
    <t xml:space="preserve">Kitsaskoha kirjeldus, mis võimaldab kava lugejal mõista kitsaskoha sisu ning võimalikku konteksti. </t>
  </si>
  <si>
    <t xml:space="preserve">Soovituslik veerg ühiskava koostamisel. Nimetage KOV(id) kelle analüüsis kitsaskoht ilmne. </t>
  </si>
  <si>
    <r>
      <t xml:space="preserve">Tegevuse  nimetus peab väljendama tegevuse sisu. </t>
    </r>
    <r>
      <rPr>
        <i/>
        <sz val="11"/>
        <color rgb="FFFF0000"/>
        <rFont val="Arial Narrow"/>
        <family val="2"/>
        <charset val="186"/>
      </rPr>
      <t/>
    </r>
  </si>
  <si>
    <t>Kirjeldage tegevuse sisu (kes ja kuidas teeb, milliseid vahendeid soetatakse, kuidas noored jõuavad tegevustesse)  ja eesmärki .</t>
  </si>
  <si>
    <r>
      <t xml:space="preserve">Täiendavate võimaluste arv. </t>
    </r>
    <r>
      <rPr>
        <sz val="11"/>
        <color rgb="FFFF0000"/>
        <rFont val="Arial Narrow"/>
        <family val="2"/>
        <charset val="186"/>
      </rPr>
      <t/>
    </r>
  </si>
  <si>
    <t xml:space="preserve">Kogu tegevuse eelarve. </t>
  </si>
  <si>
    <r>
      <t xml:space="preserve">Soovitame eelarve sisu juures lahti kirjutada vähemalt: </t>
    </r>
    <r>
      <rPr>
        <b/>
        <i/>
        <sz val="11"/>
        <rFont val="Arial Narrow"/>
        <family val="2"/>
        <charset val="186"/>
      </rPr>
      <t xml:space="preserve">transport, personalikulu, vahendid. </t>
    </r>
  </si>
  <si>
    <t xml:space="preserve">Eelarve 2017. aastal </t>
  </si>
  <si>
    <t xml:space="preserve">Eelarve 2018.aastal. </t>
  </si>
  <si>
    <t>7-19 a</t>
  </si>
  <si>
    <t>*Vajadusel võib ridu juurde lisada.</t>
  </si>
  <si>
    <t xml:space="preserve"> Tegevuste kava 01.09.2017-31.12.2018.</t>
  </si>
  <si>
    <t>Muusika</t>
  </si>
  <si>
    <t>Tants</t>
  </si>
  <si>
    <t>Kunst</t>
  </si>
  <si>
    <t xml:space="preserve">Märkida arvuliselt  huvitegevusi pakkuvate noorteühingute (nt: 4H, T.O.R.E, Gaidid, Noorkotkad, Kodutütred jne)  poolt pakutavad huvitegevused.  </t>
  </si>
  <si>
    <t>Märkida arvuliselt ning kirjeldada lühidalt  muudes KOV asutustes (nt kultuurikeskuses, raamatukogus, muuseumis) pakutavad noorsootöö võimalused.</t>
  </si>
  <si>
    <t>KOV-ide profiil</t>
  </si>
  <si>
    <t>Märkida arvuliselt  ja kirjeldada noorteühingute (nt: 4H, T.O.R.E, Gaidid, Noorkotkad, Kodutütred jne)  poolt pakutavad noorsootöö võimalused.</t>
  </si>
  <si>
    <t>Noorsootöö võimaluste ja tegevustes osalevate noorte arv koostöögrupis kokku:</t>
  </si>
  <si>
    <t>HH/HT täiendav toetus</t>
  </si>
  <si>
    <r>
      <rPr>
        <i/>
        <sz val="11"/>
        <color theme="0" tint="-0.499984740745262"/>
        <rFont val="Arial Narrow"/>
        <family val="2"/>
        <charset val="186"/>
      </rPr>
      <t>Märkida arvuliselt ning kirjeldada lühidalt muude organisatsioonide (MTÜ, SA, OÜ, kutsekoolid, rakenduskõrgkoolid jt) poolt pakutavad noorsootöö võimalused.</t>
    </r>
    <r>
      <rPr>
        <sz val="11"/>
        <color theme="0" tint="-0.499984740745262"/>
        <rFont val="Arial Narrow"/>
        <family val="2"/>
        <charset val="186"/>
      </rPr>
      <t xml:space="preserve">     </t>
    </r>
  </si>
  <si>
    <t>4.1.</t>
  </si>
  <si>
    <t>Noorsootöö tegevuste pakkujad</t>
  </si>
  <si>
    <t>Tabelisse märgitakse noorsootöö võimalused ja tegevustes osalevate noorte arv. Vajadusel lisatakse mäkused ja selgitused (nt Juriidilised isikud)</t>
  </si>
  <si>
    <r>
      <rPr>
        <i/>
        <sz val="10"/>
        <color theme="0" tint="-0.499984740745262"/>
        <rFont val="Arial Narrow"/>
        <family val="2"/>
        <charset val="186"/>
      </rPr>
      <t>Märkida arvuliselt muude organisatsioonide (MTÜ, SA, OÜ, kutsekoolid, rakenduskõrgkoolid jt) poolt pakutavad huvitegevuse võimalused.</t>
    </r>
    <r>
      <rPr>
        <sz val="10"/>
        <color theme="0" tint="-0.499984740745262"/>
        <rFont val="Arial Narrow"/>
        <family val="2"/>
        <charset val="186"/>
      </rPr>
      <t xml:space="preserve">     </t>
    </r>
  </si>
  <si>
    <t xml:space="preserve">KOV </t>
  </si>
  <si>
    <t xml:space="preserve">Märkida arvuliselt  huvitegevusi pakkuvate KOV asutuste   (nt: kultuurikeskuste, raamatukogude, muuseumite jt) poolt pakutavad huvitegevused.  </t>
  </si>
  <si>
    <t>Milliste vahendite toel planeeritakse tegevust ellu viia. Nimeta. Nt KOV eelarve, HH/HT täiendav toetus, ESF KOV, Varaait, ANK-ide projektikonkurss, muu projektikonkurss vms. Mitmest allikast rahastamise puhul soovitame täpsustada kulude lõikes rahastusallikad.</t>
  </si>
  <si>
    <t>Osalemise võimaluste arv:</t>
  </si>
  <si>
    <t>Huvihariduses ja huvitegevustes osalevate noorte arv:</t>
  </si>
  <si>
    <t>20.-26. aastased</t>
  </si>
  <si>
    <t>Noortel pole võimalik käia huviringides üle kogu valla (Nt Lagedi noor Jürisse, Jüri noor Peetrisse jne)</t>
  </si>
  <si>
    <t>Eesmärgiks vähemate võimalustega ja kaugemal elavatele lastele anda võimalus käia huviringides, mida neil kodu lähedal pole. Jagaks rohelisi kaarte, et lapsed saaksid sõita maakonnaliinibussiga (noored saavad sõita Rae valla siseselt). Tegevus annab lastele suurema valiku hulgast endale huviala valida.</t>
  </si>
  <si>
    <t>Jaanuar 2018</t>
  </si>
  <si>
    <t>Kestev</t>
  </si>
  <si>
    <t>13.50€ laps/kuus</t>
  </si>
  <si>
    <t>7-26 a</t>
  </si>
  <si>
    <t>4 tahvelarvutit nelja Rae valla noortekeskusesse (Vaida, Jüri, Lagedi, Järveküla)</t>
  </si>
  <si>
    <t>HH/HT täiendav toetus; KOV eelarve</t>
  </si>
  <si>
    <t>339,50 €</t>
  </si>
  <si>
    <t>8€ x 20 korvpalli = 160€ + 17.95€ x 10 jalgpalli = 179.5€</t>
  </si>
  <si>
    <t>Koolitusfirma</t>
  </si>
  <si>
    <t>Oktoober 2017</t>
  </si>
  <si>
    <t>4 x koolitus</t>
  </si>
  <si>
    <t>Pakkuda uut eriala</t>
  </si>
  <si>
    <t>Veebilehe koostamine, disain, logo</t>
  </si>
  <si>
    <t>Pakkuda uut huviala, mida saab harrastada mitu last korraga.</t>
  </si>
  <si>
    <t>13-19 a</t>
  </si>
  <si>
    <t>Pillikomplekt 15 000€ ning transport 500€</t>
  </si>
  <si>
    <t>16-19 a</t>
  </si>
  <si>
    <t>Rae</t>
  </si>
  <si>
    <t>Noorsootöötajad Rae Noortekeskuses (4 noortekeskust; 5,0 kohta)- 6 inimest; ringijuhid koolides (5 kooli) 64 inimest; huvijuhid koolides 5 inimest; 1 noorsootöö spetsialist Rae Vallavalitsuses; 2 vabatahtlikku MTÜ Lagedi-Jüri Noorteühingus; ka neljas alevikus (Peetris, Vaidas, Lagedi ja Jüris on vabatahtlikud eestvedajad (4tk), kes teevad noortele üritusi, väljasõite, külapäevi, kontserte jms).</t>
  </si>
  <si>
    <t>Noortekeskuste töö, lastelaagrite kuluhüvitised, malev</t>
  </si>
  <si>
    <t>Mai 2018</t>
  </si>
  <si>
    <t>Noortekeskuste külastatavuse jälgimine toimub praegu paberkandjal. Elektrooniline süsteem hoiaks kokku noorsootöötaja ajakulu ning oleks lihtsam kokkuvõtteid teha.</t>
  </si>
  <si>
    <t>kestev</t>
  </si>
  <si>
    <t>Töötaja burtopalk 1000€ (kulu tööandjale 1338€)</t>
  </si>
  <si>
    <t>Osta tehnoloogia ruumi vahendid.</t>
  </si>
  <si>
    <t>Huvialakool ostab Järvekülasse keraamikaahju + savisetiti, et saaks keraamikat arendada ka Järvekülas. Eesmärk pakkuda Järveküla piirkonnas uut huviala ning aarendada kaunite kunstide valdkonda.</t>
  </si>
  <si>
    <t>Luua veebileht noorsootöö võimaluste kohta, kust noored saavad kiiresti infot erinevate huviringide/tegevuste, ürituste jmt kohta.</t>
  </si>
  <si>
    <t>Luua koht (nt noortekohvik), kus saavad olla vanemad noored: lugeda, lauamänge mängida, esinemisi korraldada, niisama üksteisega koos olla. Toimub ka juhendatud tegevus 15+ vanuses noortele.</t>
  </si>
  <si>
    <t>KOV eelarve</t>
  </si>
  <si>
    <t xml:space="preserve">Tasuta puhkpilliõpe lastele, kes osalevad orkestri töös regullaarselt. </t>
  </si>
  <si>
    <t xml:space="preserve">Üks kindel spetsialist leiab kontakti noortega ning motiveerib neid huvitegevuses/hariduses osalema. On hästi kursis Rae valla huvialategevuse/huviharidusega. Oskab noori suunata tegevustesse. Teeb tööd mobiilse noorsootöötaja raamides - käib kohtades, kus noored tegevuseta on (pargid, poed jmt) ning selgitab välja põhjused, miks noored huvitegevuses ei osale.  Annab mitmekesist infot erinevate huvitegevuste osas.  Toetab noori jätkusuutlikus ning stabiilses huvitegevuses osalemises. </t>
  </si>
  <si>
    <t xml:space="preserve">Toetada kõiki huvitegevuses osalevaid lapsi, kes osalevad eraõiguslike juriidiliste isikute pakutavates spordi- ja huvitegevuse treeningutel ja ringides. </t>
  </si>
  <si>
    <t>2017 a. 1040 taotlust x 150 = 156000.- Kuna taotlejate arv kasvab prognoosi järgi 1200 X 180= 216000.-</t>
  </si>
  <si>
    <t>339,50€</t>
  </si>
  <si>
    <t>15-26 a</t>
  </si>
  <si>
    <t>okt 2017</t>
  </si>
  <si>
    <t>Laptop võimsa videokaardiga - 1500€ / suur kuvar - 120€ / Fotokaamera - 1200€ / Paber A1 - 100€ / töötasu:( brutopalk 174€) tööandja kulu 232,81€ *12 kuud</t>
  </si>
  <si>
    <t>5713,72€</t>
  </si>
  <si>
    <t>35 €*20 last*13 kuud</t>
  </si>
  <si>
    <t>2455 € (ahi) + 392 € (setiti) + 1200 töömaterjalid (osa püsi, osa kulu) + töötaja kulu: 232,81€ * 13 kuud</t>
  </si>
  <si>
    <t>7073,53€</t>
  </si>
  <si>
    <t>4978,24€</t>
  </si>
  <si>
    <t>2095,29€</t>
  </si>
  <si>
    <t>Sülearvutid + klaveri klaviatuurid</t>
  </si>
  <si>
    <t>Muudame Rae valla eelarvest mittetulundusliku tegevuse sihtotstarbelise toetuse korda</t>
  </si>
  <si>
    <t>Spordi- ja huvitegevuse toetuse kehtestas vallavolikogu eesmärgiga võimaldada valla noortel osaleda eraõiguslike juriidiliste isikute  pakutavates spordi- ja huvitegevuse treeningutel ja ringides. Tulenevalt pidevalt kallinevatest hindadest ja vajadusest toetada ka kallimates treeningutes ja ringides käimist, on otstarbekas suurendada valla toetuse piirmäära praeguselt 150 eurolt  180€-ni. Samuti võimaldab kasvav toetus parandada olemasolevate pakkujate poolt spordi- ja huvitegevuse kvaliteeti ja mitmekesistada seda. Kasvab nende võimekus soetada uusi vahendeid ja seadmeid. Ühtlasi motiveerib kaasvav valla toetus ka teisi eraõiguslikke juriidilisi isikuid käivitama spordi- ja huvitegevuse pakkumist noortele. Piirkasvu juures on arvestatud ka suurperedega (4- ja enam last).</t>
  </si>
  <si>
    <t>Paljud õpilased, kes tulevad pilliõpet õppima, ei taha õppida solfedžot, mis on oluline alus pilliõppel. Et muuta solfedžo atraktiivsemaks noortele, luua elektroonised õppevõimalused.</t>
  </si>
  <si>
    <t>Läbi elektrooniliste vahendite ning programmide õpivad noored tundma noote ning looma muusikat, nende seost. Annab võimalust noortele areneda muusikamaailmas ka välismaal.</t>
  </si>
  <si>
    <t>Eesmärgiks luua bändituba, kus pilli õppivad noored saavad koos mängida. Annab võimaluse rakendada individuaaltunnis õpitut. Õpetab, kuidas erinevaid pille bändis kokku panna, koos mängida.</t>
  </si>
  <si>
    <t>elektroonilised kõrvaklapid 50€*4 / džembe 2tk* 80€ / võimendi 450€ / lehmakell 80€ / trummitaldrikud 2tk*250€ / mikrofon+jalad 4tk*180/ digiklaver 1371,83€</t>
  </si>
  <si>
    <t>3501,83€</t>
  </si>
  <si>
    <t>19608,42€</t>
  </si>
  <si>
    <r>
      <t xml:space="preserve">Vaidas ja Lagedil </t>
    </r>
    <r>
      <rPr>
        <sz val="10"/>
        <rFont val="Calibri"/>
        <family val="2"/>
        <scheme val="minor"/>
      </rPr>
      <t xml:space="preserve">pole piisavalt spordivahendeid, et </t>
    </r>
    <r>
      <rPr>
        <sz val="10"/>
        <rFont val="Calibri"/>
        <family val="2"/>
        <scheme val="minor"/>
      </rPr>
      <t>erinevaid spordiringe läbi viia.</t>
    </r>
  </si>
  <si>
    <t>Motiveerida kvalifitseeritud õpetajaid tulema Rae Huvialakooli õpetama.</t>
  </si>
  <si>
    <t>Eesmägiks luua elektrooniline süsteem (tahvelarvuti), kus noored saavad noortekeskusesse tulles ennast kirja panna ning selle läbi oleks ülevaade külastatavuse kohta selgem. Selle järgi lihtsam teha kokkuvõtteid, palju noori/kui vanad noored käivad ning kuidas jõuda nende vanusegruppideni, kes noortekeskuse töös ei osale.</t>
  </si>
  <si>
    <t xml:space="preserve">Loome kaasaegse infosüsteemi külastatavuse jälgimiseks </t>
  </si>
  <si>
    <t>Saada parem ülevaade piirkonna noortekeskuste külastatavusest</t>
  </si>
  <si>
    <t>Toimetuleku raskustega perede lastel on väiksemad võimalused osaleda huvitegevuses/huvialakoolis.</t>
  </si>
  <si>
    <t>Võimaldame huvikoolis osalevatele toimetulekuraskustes peredele automaatselt soodustuse 75%, erijuhtudel kuni 100%. Viime toimetuleku kriteeriumi sisse peretoetuste korda (spordi- ja huvitegevuse toetus).</t>
  </si>
  <si>
    <t>Loome võimalused LTT valdkonnaga tegelemiseks  ka Lagedile.</t>
  </si>
  <si>
    <t>Soodustada noorte osaemist huviringides oma kodu lähedal. Tõsta Vaidas ja Lagedil huviringide täituvust.</t>
  </si>
  <si>
    <t>Toetame juba olemasolevaid huviringe, ostame vahendeid, et rohkem lapsi saaks osaleda.</t>
  </si>
  <si>
    <t>Eesmärgiks osta rohkem spordivahendeid (nt korvpallid, jalgpallid) Huvialakooli Vaida ja Lagedi gruppidele, et rohkem lapsi saaks osaleda üldhariduskooli ja huvialakooli spordiringis.</t>
  </si>
  <si>
    <t>Huvialakooli õpetajatel puuduvad teadmised, kuidas tegeleda HEV noortega.</t>
  </si>
  <si>
    <t>Pakkuda kvaliteetset huvitegevuse/huvihariduse juhendamist HEV lastele.</t>
  </si>
  <si>
    <t>Annab võimaluse vähekindlustatud perede lastel huvialadest osa saada. Toimetuleku kriteeriumi sisseviimine peretoetuste korda (spordi- ja huvitegevuse toetus).</t>
  </si>
  <si>
    <t>Tagada võimalused huvitegevuseks/huvihariduseks toimetulekuraskustes peredele.</t>
  </si>
  <si>
    <t>Arendada LTT valdkonda  üle kogu valla.</t>
  </si>
  <si>
    <t>LTT valdkonna huvitegevus ei ole kättesaadav kõikjal vallas.</t>
  </si>
  <si>
    <t>Koolitused annavad oskused toime tulla erivajadustega lastega. Turvatunne lapsevanematele, et nende lapse treenerid/õpetajad oskavad lapse eripärasusega toime tulla. Koolitused toimuvad oktoobris 2017, märtsis, aprillis ja oktoobris 2018.</t>
  </si>
  <si>
    <t>Pakume koolitusi õpetajatele, treeneritele ja juhendajatele.</t>
  </si>
  <si>
    <t>Avada uusi erialasid Peetri-Järveküla piirkonnas kaunite kunstide vallas</t>
  </si>
  <si>
    <t>Soetame keraamikaahju, savisetiti</t>
  </si>
  <si>
    <t xml:space="preserve">Muuta info noorsootöö võimaluste kohta 7-26 a noorte jaoks paremini kättesaadavaks </t>
  </si>
  <si>
    <t>Noortel puudub ülevaade noorsootöö asutuste võimaluste kasutamise kohta. Praegune Rae Noortekeskuse kodulehekülg pole piisavalt informatiivne ja atraktiivne.</t>
  </si>
  <si>
    <t>Loome kaasaegse veebilehe, kus on info erinevate noorsootöö võimaluste kohta (üritused, ringid jne)</t>
  </si>
  <si>
    <t>Otsime täiendavaid motivatsiooniallikaid, et noored tuleksid õppima puhkpilli.</t>
  </si>
  <si>
    <t xml:space="preserve">Puhkpilli orkerster on käivitatud, kuid osavõtt on ebastabiilne. Samas võiks puhkpilli orkester perspektiivis olla traditsiooniline osa kultuurist Rae vallas. </t>
  </si>
  <si>
    <t>Võimaldada atraktiivset grupilist huvitegevust muusika vallas.</t>
  </si>
  <si>
    <t>Toetada Rae Huvialakooli puhkpilli orkersterit.</t>
  </si>
  <si>
    <t>Luua vaba aja veetmiseks tingimused/keskkond vanuses 15+ noortele.</t>
  </si>
  <si>
    <t>Noortekeskustes ei käi vanemad noored (15+), kuna noortekeskustes väikesed ruumid, seega suuremad noored ei taha tulla, kuna on nii palju väiksemaid (7-12a).</t>
  </si>
  <si>
    <t>Loome  noortekohviku.</t>
  </si>
  <si>
    <t>Soov pakkuda noortele uut huviala.</t>
  </si>
  <si>
    <t>Käivitame käsikellade ansambli.</t>
  </si>
  <si>
    <t>Pöörata tähelepanu lastele, kes ei osale huvitegevuses/huvihariduses, anda neile infot noorsootöö võimaluste kohta.</t>
  </si>
  <si>
    <t>Vähene kokkupuude lastega, kes kuskil huvitegevuses/huvihariduses ei osale.</t>
  </si>
  <si>
    <t>Võtame tööle Rae Noortekeskusse spetsialisti, kelle ülesandeks oleks võtta ühendust lastega, kes huvitegevuses/hariduses ei osale, ning motiveerida neid osalema. Jagada infot noorsootöö võimaluste kohta vallas.</t>
  </si>
  <si>
    <t>Luua uusi võimalusi tehnoloogia valdkonnas ning pakkuda midagi uut noortele alates 16. eluaastast.</t>
  </si>
  <si>
    <t>Pole kvalifitseeritud juhendajate poolt läbi viidavaid tehnoloogiaalaseid huviringe alates 16. aastastele noortele.</t>
  </si>
  <si>
    <t>Avame Rae Huvialakoolis uue õppekava - Installatsiooniõpe.</t>
  </si>
  <si>
    <t>Gümnasistidele uus tehnoloogia huviala.</t>
  </si>
  <si>
    <t>Tundide koormus õpetajal väike, ja seda ei saa kahjuks koondada ühele päevale, seega on tööaeg killustatud ja keeruline on leida kvalifitseeritud juhendajaid Huvialakooli. Samas on teada, et mitmed huvialakooli õpetajad ja treenerid annavad osalise töökoormusega tunde erinevate omavalitsuste huvialakoolides.</t>
  </si>
  <si>
    <t>Maksame õpetajatele sõidukompensatsiooni</t>
  </si>
  <si>
    <t>Sõidukompensatsioon motiveeriks täiendavaid häid spetsialiste tulema tunde andma huvialakoolis. Kaugelt tulek, lühikeseks ajaks, mitmel päeval nädalas ei oleks enam nii koormav.  Soovime pakkuda sõidukompensatsiooni 2017 a viiele õpetajale ning 2018 a kümnele õpetajale. Rohkem kvalifitseeritud õpetajaid annab võimalusi vastu võtta rohkem õpilasi.</t>
  </si>
  <si>
    <t>Soetada elektroonilised õppevahendid, et muuta solfedžoõpe ja heliteoste digitaalne loomine ja ülesmärkimine atraktiivsemaks.</t>
  </si>
  <si>
    <t>Soetame arvutid, klaviatuurid, programmid.</t>
  </si>
  <si>
    <t>Anda võimalus arendada koosmänguoskusi pilli õppivale noorele Järvekülas/Peetris</t>
  </si>
  <si>
    <t>Täna Huvialakoolis pilli õppivatel lastel pole üheskoos pillimängimiseks vajalikke pille ja helitehnikat.</t>
  </si>
  <si>
    <t>Soetame bändiruumi tehnika.</t>
  </si>
  <si>
    <t>Võimaldada organisatsioonidel taotleda toetust huvitegevuse läbiviimisel vahendite ostmiseks, kui seeläbi tuuakse rohkem lapsi huvitegevuse juurde ja muudetakse huvitegevus kättesaadavamaks.</t>
  </si>
  <si>
    <t>Eraõiguslike juriidiliste isikute  pakutavad spordi- ja huvitegevuse treeningud ja ringid on kallimad. Toetus võimaldaks huvitegevuse osavõtu tasu madalamal hoida.</t>
  </si>
  <si>
    <t>Eesmärgiks on toetada treening- ja/või õppevahendite soetamist organisatsioonidele ja seltsingutele, kui see kannab eesmärki tuua võimalikult palju lapsi huvitegevuse juurde. Eesmärk on ka soodustada võimalikult mitmekesist huvitegevust.</t>
  </si>
  <si>
    <t>Rae vald on toetanud lapsevanema autonoomiat huvitegevuse ja -hariduse rahakasutamise üle otsustamisel. Praegune spordi-ja huvitegevuse toetuse piirmäär 150€ aastas on madal. Toetussumma ei võimalda osaleda keskmiselt kallimates huviringides  (keskmine huviring maksab 40-50€/kuus)</t>
  </si>
  <si>
    <t>Tõstame spordi- ja huvitegevuse toetuse piirmäära 180€-ni aastas</t>
  </si>
  <si>
    <t>Tagada ligipääs huvitegevusele ja huviringidele kõikidele lastele</t>
  </si>
  <si>
    <t>ESF</t>
  </si>
  <si>
    <t>ESF ja KOV</t>
  </si>
  <si>
    <t>Töötame välja  korra, mis võimaldab lapsevanemal esitada taotluse rohelise bussikaardi saamiseks, et noored saaksid osaleda huviringides, mis on kodust kaugemal.</t>
  </si>
  <si>
    <t>Rae vald</t>
  </si>
  <si>
    <t>Spordi- ja huvitegevuse kuluhüvitise toetus - hüvitatakse kuni 50% osalustasust, kuid mitte rohkem kui kehtestatud piirmäär  (2017 a piirmäär 150€)</t>
  </si>
  <si>
    <t xml:space="preserve">Märkida arvuliselt  noortekeskustes pakutavad huvitegevuse võimalused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</si>
</sst>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quot;€&quot;;[Red]\-#,##0\ &quot;€&quot;"/>
    <numFmt numFmtId="165" formatCode="#,##0\ [$€-1];[Red]\-#,##0\ [$€-1]"/>
    <numFmt numFmtId="166" formatCode="#,##0.00\ [$€-1];[Red]\-#,##0.00\ [$€-1]"/>
  </numFmts>
  <fonts count="63" x14ac:knownFonts="1">
    <font>
      <sz val="11"/>
      <color theme="1"/>
      <name val="Calibri"/>
      <family val="2"/>
      <charset val="186"/>
      <scheme val="minor"/>
    </font>
    <font>
      <sz val="11"/>
      <color rgb="FFFF0000"/>
      <name val="Calibri"/>
      <family val="2"/>
      <charset val="186"/>
      <scheme val="minor"/>
    </font>
    <font>
      <sz val="12"/>
      <color theme="1"/>
      <name val="Arial Narrow"/>
      <family val="2"/>
      <charset val="186"/>
    </font>
    <font>
      <sz val="11"/>
      <name val="Arial Narrow"/>
      <family val="2"/>
      <charset val="186"/>
    </font>
    <font>
      <sz val="10"/>
      <name val="Arial Narrow"/>
      <family val="2"/>
      <charset val="186"/>
    </font>
    <font>
      <i/>
      <sz val="11"/>
      <name val="Arial Narrow"/>
      <family val="2"/>
      <charset val="186"/>
    </font>
    <font>
      <sz val="10"/>
      <color theme="1"/>
      <name val="Arial"/>
      <family val="2"/>
      <charset val="186"/>
    </font>
    <font>
      <sz val="10"/>
      <color theme="1"/>
      <name val="Arial Narrow"/>
      <family val="2"/>
      <charset val="186"/>
    </font>
    <font>
      <b/>
      <sz val="14"/>
      <color theme="1"/>
      <name val="Arial Narrow"/>
      <family val="2"/>
      <charset val="186"/>
    </font>
    <font>
      <b/>
      <sz val="10"/>
      <color theme="1"/>
      <name val="Arial Narrow"/>
      <family val="2"/>
      <charset val="186"/>
    </font>
    <font>
      <i/>
      <sz val="10"/>
      <color theme="0" tint="-0.499984740745262"/>
      <name val="Arial Narrow"/>
      <family val="2"/>
      <charset val="186"/>
    </font>
    <font>
      <sz val="10"/>
      <color theme="0" tint="-0.499984740745262"/>
      <name val="Arial Narrow"/>
      <family val="2"/>
      <charset val="186"/>
    </font>
    <font>
      <sz val="9"/>
      <color indexed="81"/>
      <name val="Segoe UI"/>
      <family val="2"/>
      <charset val="186"/>
    </font>
    <font>
      <b/>
      <sz val="9"/>
      <color indexed="81"/>
      <name val="Segoe UI"/>
      <family val="2"/>
      <charset val="186"/>
    </font>
    <font>
      <sz val="11"/>
      <color theme="1"/>
      <name val="Calibri"/>
      <family val="2"/>
      <scheme val="minor"/>
    </font>
    <font>
      <sz val="10"/>
      <color rgb="FFFF0000"/>
      <name val="Arial Narrow"/>
      <family val="2"/>
      <charset val="186"/>
    </font>
    <font>
      <sz val="11"/>
      <name val="Calibri"/>
      <family val="2"/>
      <charset val="186"/>
      <scheme val="minor"/>
    </font>
    <font>
      <b/>
      <sz val="14"/>
      <name val="Arial Narrow"/>
      <family val="2"/>
      <charset val="186"/>
    </font>
    <font>
      <sz val="12"/>
      <name val="Arial Narrow"/>
      <family val="2"/>
      <charset val="186"/>
    </font>
    <font>
      <b/>
      <sz val="10"/>
      <name val="Arial Narrow"/>
      <family val="2"/>
      <charset val="186"/>
    </font>
    <font>
      <i/>
      <sz val="9.5"/>
      <color theme="1"/>
      <name val="Arial Narrow"/>
      <family val="2"/>
      <charset val="186"/>
    </font>
    <font>
      <b/>
      <i/>
      <sz val="9.5"/>
      <color theme="1"/>
      <name val="Arial Narrow"/>
      <family val="2"/>
      <charset val="186"/>
    </font>
    <font>
      <sz val="11"/>
      <color theme="1"/>
      <name val="Arial Narrow"/>
      <family val="2"/>
      <charset val="186"/>
    </font>
    <font>
      <sz val="11"/>
      <color theme="1" tint="0.34998626667073579"/>
      <name val="Arial Narrow"/>
      <family val="2"/>
      <charset val="186"/>
    </font>
    <font>
      <b/>
      <sz val="11"/>
      <color theme="1"/>
      <name val="Arial Narrow"/>
      <family val="2"/>
      <charset val="186"/>
    </font>
    <font>
      <b/>
      <sz val="11"/>
      <name val="Arial Narrow"/>
      <family val="2"/>
      <charset val="186"/>
    </font>
    <font>
      <sz val="10"/>
      <color indexed="81"/>
      <name val="Segoe UI"/>
      <family val="2"/>
      <charset val="186"/>
    </font>
    <font>
      <sz val="11"/>
      <color indexed="81"/>
      <name val="Segoe UI"/>
      <family val="2"/>
      <charset val="186"/>
    </font>
    <font>
      <sz val="12"/>
      <color indexed="81"/>
      <name val="Segoe UI"/>
      <family val="2"/>
      <charset val="186"/>
    </font>
    <font>
      <sz val="9"/>
      <color indexed="81"/>
      <name val="Segoe UI"/>
      <family val="2"/>
    </font>
    <font>
      <b/>
      <sz val="9"/>
      <color indexed="81"/>
      <name val="Segoe UI"/>
      <family val="2"/>
    </font>
    <font>
      <b/>
      <sz val="9"/>
      <color theme="1"/>
      <name val="Arial Narrow"/>
      <family val="2"/>
      <charset val="186"/>
    </font>
    <font>
      <sz val="11"/>
      <color theme="1" tint="4.9989318521683403E-2"/>
      <name val="Arial Narrow"/>
      <family val="2"/>
      <charset val="186"/>
    </font>
    <font>
      <sz val="10"/>
      <color theme="2" tint="-0.499984740745262"/>
      <name val="Arial Narrow"/>
      <family val="2"/>
      <charset val="186"/>
    </font>
    <font>
      <b/>
      <u/>
      <sz val="10"/>
      <name val="Arial Narrow"/>
      <family val="2"/>
      <charset val="186"/>
    </font>
    <font>
      <sz val="11"/>
      <color rgb="FFFF0000"/>
      <name val="Arial Narrow"/>
      <family val="2"/>
      <charset val="186"/>
    </font>
    <font>
      <b/>
      <sz val="20"/>
      <name val="Arial Narrow"/>
      <family val="2"/>
      <charset val="186"/>
    </font>
    <font>
      <sz val="12"/>
      <color theme="1" tint="0.499984740745262"/>
      <name val="Arial Narrow"/>
      <family val="2"/>
      <charset val="186"/>
    </font>
    <font>
      <i/>
      <sz val="12"/>
      <color theme="1" tint="0.499984740745262"/>
      <name val="Arial Narrow"/>
      <family val="2"/>
      <charset val="186"/>
    </font>
    <font>
      <u/>
      <sz val="10"/>
      <name val="Arial Narrow"/>
      <family val="2"/>
      <charset val="186"/>
    </font>
    <font>
      <i/>
      <sz val="11"/>
      <color theme="2" tint="-0.749992370372631"/>
      <name val="Arial Narrow"/>
      <family val="2"/>
      <charset val="186"/>
    </font>
    <font>
      <i/>
      <sz val="11"/>
      <color theme="1"/>
      <name val="Arial Narrow"/>
      <family val="2"/>
      <charset val="186"/>
    </font>
    <font>
      <i/>
      <sz val="11"/>
      <color rgb="FFFF0000"/>
      <name val="Arial Narrow"/>
      <family val="2"/>
      <charset val="186"/>
    </font>
    <font>
      <b/>
      <i/>
      <sz val="11"/>
      <name val="Arial Narrow"/>
      <family val="2"/>
      <charset val="186"/>
    </font>
    <font>
      <sz val="11"/>
      <color theme="6" tint="-0.499984740745262"/>
      <name val="Arial Narrow"/>
      <family val="2"/>
      <charset val="186"/>
    </font>
    <font>
      <i/>
      <sz val="11"/>
      <color theme="0" tint="-0.499984740745262"/>
      <name val="Arial Narrow"/>
      <family val="2"/>
      <charset val="186"/>
    </font>
    <font>
      <sz val="11"/>
      <color theme="2" tint="-0.499984740745262"/>
      <name val="Arial Narrow"/>
      <family val="2"/>
      <charset val="186"/>
    </font>
    <font>
      <sz val="11"/>
      <color theme="0" tint="-0.499984740745262"/>
      <name val="Arial Narrow"/>
      <family val="2"/>
      <charset val="186"/>
    </font>
    <font>
      <sz val="11"/>
      <color theme="2" tint="-0.749992370372631"/>
      <name val="Arial Narrow"/>
      <family val="2"/>
      <charset val="186"/>
    </font>
    <font>
      <b/>
      <sz val="12"/>
      <color theme="1"/>
      <name val="Arial Narrow"/>
      <family val="2"/>
      <charset val="186"/>
    </font>
    <font>
      <b/>
      <sz val="10"/>
      <color indexed="81"/>
      <name val="Arial Narrow"/>
      <family val="2"/>
      <charset val="186"/>
    </font>
    <font>
      <sz val="10"/>
      <name val="Calibri"/>
      <family val="2"/>
      <scheme val="minor"/>
    </font>
    <font>
      <sz val="10"/>
      <color theme="1"/>
      <name val="Calibri"/>
      <family val="2"/>
      <scheme val="minor"/>
    </font>
    <font>
      <sz val="8"/>
      <name val="Calibri"/>
      <family val="2"/>
      <charset val="186"/>
      <scheme val="minor"/>
    </font>
    <font>
      <b/>
      <sz val="14"/>
      <color theme="1"/>
      <name val="Arial Narrow"/>
      <family val="2"/>
    </font>
    <font>
      <i/>
      <sz val="10"/>
      <color theme="1"/>
      <name val="Arial Narrow"/>
      <family val="2"/>
      <charset val="186"/>
    </font>
    <font>
      <sz val="10"/>
      <color theme="1"/>
      <name val="Calibri"/>
      <family val="2"/>
      <charset val="186"/>
      <scheme val="minor"/>
    </font>
    <font>
      <sz val="10"/>
      <name val="Calibri"/>
      <family val="2"/>
      <charset val="186"/>
      <scheme val="minor"/>
    </font>
    <font>
      <sz val="12"/>
      <color theme="1"/>
      <name val="Calibri"/>
      <family val="2"/>
      <scheme val="minor"/>
    </font>
    <font>
      <sz val="10"/>
      <color rgb="FFFF0000"/>
      <name val="Calibri"/>
      <family val="2"/>
      <charset val="186"/>
      <scheme val="minor"/>
    </font>
    <font>
      <b/>
      <sz val="8"/>
      <color indexed="81"/>
      <name val="Tahoma"/>
      <family val="2"/>
    </font>
    <font>
      <sz val="8"/>
      <color indexed="81"/>
      <name val="Tahoma"/>
      <family val="2"/>
    </font>
    <font>
      <sz val="8"/>
      <name val="Arial Narrow"/>
      <family val="2"/>
      <charset val="186"/>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9"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xf numFmtId="0" fontId="6" fillId="0" borderId="0"/>
    <xf numFmtId="0" fontId="14" fillId="0" borderId="0"/>
  </cellStyleXfs>
  <cellXfs count="280">
    <xf numFmtId="0" fontId="0" fillId="0" borderId="0" xfId="0"/>
    <xf numFmtId="0" fontId="0" fillId="0" borderId="0" xfId="0" applyAlignment="1">
      <alignment horizontal="left"/>
    </xf>
    <xf numFmtId="0" fontId="5" fillId="2" borderId="11" xfId="0" applyFont="1" applyFill="1" applyBorder="1" applyAlignment="1" applyProtection="1">
      <alignment horizontal="right" wrapText="1"/>
    </xf>
    <xf numFmtId="0" fontId="3" fillId="3" borderId="11" xfId="0" applyFont="1" applyFill="1" applyBorder="1" applyAlignment="1" applyProtection="1">
      <alignment horizontal="left" wrapText="1"/>
    </xf>
    <xf numFmtId="0" fontId="5" fillId="2" borderId="11" xfId="0" applyFont="1" applyFill="1" applyBorder="1" applyAlignment="1" applyProtection="1">
      <alignment horizontal="right"/>
    </xf>
    <xf numFmtId="0" fontId="3" fillId="3" borderId="11" xfId="0" applyFont="1" applyFill="1" applyBorder="1" applyAlignment="1" applyProtection="1">
      <alignment vertical="center"/>
    </xf>
    <xf numFmtId="0" fontId="3" fillId="2" borderId="11" xfId="0" applyFont="1" applyFill="1" applyBorder="1" applyAlignment="1" applyProtection="1">
      <alignment horizontal="right" wrapText="1"/>
    </xf>
    <xf numFmtId="0" fontId="7" fillId="4" borderId="0" xfId="1" applyFont="1" applyFill="1" applyProtection="1"/>
    <xf numFmtId="0" fontId="7" fillId="4" borderId="0" xfId="1" applyFont="1" applyFill="1" applyAlignment="1" applyProtection="1">
      <alignment horizontal="left"/>
    </xf>
    <xf numFmtId="0" fontId="7" fillId="4" borderId="0" xfId="1" applyFont="1" applyFill="1" applyAlignment="1" applyProtection="1">
      <alignment wrapText="1" readingOrder="1"/>
    </xf>
    <xf numFmtId="0" fontId="7" fillId="4" borderId="0" xfId="1" applyFont="1" applyFill="1" applyProtection="1">
      <protection locked="0"/>
    </xf>
    <xf numFmtId="0" fontId="7" fillId="4" borderId="18" xfId="1" applyFont="1" applyFill="1" applyBorder="1" applyProtection="1">
      <protection locked="0"/>
    </xf>
    <xf numFmtId="0" fontId="7" fillId="4" borderId="18" xfId="1" applyFont="1" applyFill="1" applyBorder="1" applyAlignment="1" applyProtection="1">
      <alignment wrapText="1"/>
      <protection locked="0"/>
    </xf>
    <xf numFmtId="0" fontId="7" fillId="4" borderId="0" xfId="1" applyFont="1" applyFill="1" applyBorder="1" applyProtection="1"/>
    <xf numFmtId="0" fontId="7" fillId="4" borderId="0" xfId="1" applyFont="1" applyFill="1" applyBorder="1" applyAlignment="1" applyProtection="1">
      <alignment horizontal="left"/>
    </xf>
    <xf numFmtId="0" fontId="7" fillId="4" borderId="19" xfId="1" applyFont="1" applyFill="1" applyBorder="1" applyProtection="1">
      <protection locked="0"/>
    </xf>
    <xf numFmtId="0" fontId="1" fillId="0" borderId="0" xfId="0" applyFont="1"/>
    <xf numFmtId="0" fontId="15" fillId="4" borderId="0" xfId="1" applyFont="1" applyFill="1" applyProtection="1"/>
    <xf numFmtId="0" fontId="15" fillId="4" borderId="18" xfId="1" applyFont="1" applyFill="1" applyBorder="1" applyProtection="1">
      <protection locked="0"/>
    </xf>
    <xf numFmtId="0" fontId="15" fillId="4" borderId="19" xfId="1" applyFont="1" applyFill="1" applyBorder="1" applyProtection="1">
      <protection locked="0"/>
    </xf>
    <xf numFmtId="0" fontId="15" fillId="4" borderId="0" xfId="1" applyFont="1" applyFill="1" applyBorder="1" applyProtection="1"/>
    <xf numFmtId="0" fontId="3" fillId="3" borderId="10" xfId="0" applyFont="1" applyFill="1" applyBorder="1"/>
    <xf numFmtId="0" fontId="3" fillId="3" borderId="11" xfId="0" applyFont="1" applyFill="1" applyBorder="1"/>
    <xf numFmtId="0" fontId="3" fillId="3" borderId="11" xfId="0" applyFont="1" applyFill="1" applyBorder="1" applyAlignment="1" applyProtection="1"/>
    <xf numFmtId="0" fontId="16" fillId="0" borderId="11" xfId="0" applyFont="1" applyBorder="1"/>
    <xf numFmtId="0" fontId="16" fillId="0" borderId="1" xfId="0" applyFont="1" applyBorder="1"/>
    <xf numFmtId="0" fontId="16" fillId="0" borderId="4" xfId="0" applyFont="1" applyBorder="1"/>
    <xf numFmtId="0" fontId="0" fillId="0" borderId="1" xfId="0" applyBorder="1"/>
    <xf numFmtId="0" fontId="7" fillId="4" borderId="29" xfId="1" applyFont="1" applyFill="1" applyBorder="1" applyAlignment="1" applyProtection="1">
      <alignment horizontal="left"/>
    </xf>
    <xf numFmtId="0" fontId="7" fillId="4" borderId="29" xfId="1" applyFont="1" applyFill="1" applyBorder="1" applyProtection="1">
      <protection locked="0"/>
    </xf>
    <xf numFmtId="0" fontId="15" fillId="4" borderId="29" xfId="1" applyFont="1" applyFill="1" applyBorder="1" applyProtection="1">
      <protection locked="0"/>
    </xf>
    <xf numFmtId="0" fontId="0" fillId="0" borderId="1" xfId="0" applyFont="1" applyBorder="1"/>
    <xf numFmtId="0" fontId="0" fillId="0" borderId="4" xfId="0" applyFont="1" applyBorder="1"/>
    <xf numFmtId="0" fontId="0" fillId="0" borderId="5" xfId="0" applyFont="1" applyBorder="1"/>
    <xf numFmtId="0" fontId="0" fillId="0" borderId="6" xfId="0" applyFont="1" applyBorder="1"/>
    <xf numFmtId="0" fontId="0" fillId="0" borderId="3" xfId="0" applyFont="1" applyBorder="1"/>
    <xf numFmtId="0" fontId="3" fillId="0" borderId="33" xfId="0" applyFont="1" applyBorder="1"/>
    <xf numFmtId="0" fontId="3" fillId="0" borderId="27" xfId="0" applyFont="1" applyBorder="1"/>
    <xf numFmtId="0" fontId="3" fillId="0" borderId="34" xfId="0" applyFont="1" applyBorder="1"/>
    <xf numFmtId="0" fontId="25" fillId="0" borderId="32" xfId="0" applyFont="1" applyBorder="1" applyAlignment="1">
      <alignment wrapText="1"/>
    </xf>
    <xf numFmtId="0" fontId="3" fillId="2" borderId="11" xfId="0" applyFont="1" applyFill="1" applyBorder="1" applyAlignment="1">
      <alignment horizontal="right"/>
    </xf>
    <xf numFmtId="0" fontId="3" fillId="2" borderId="12" xfId="0" applyFont="1" applyFill="1" applyBorder="1" applyAlignment="1" applyProtection="1">
      <alignment horizontal="right" wrapText="1"/>
    </xf>
    <xf numFmtId="0" fontId="16" fillId="0" borderId="12" xfId="0" applyFont="1" applyBorder="1"/>
    <xf numFmtId="0" fontId="8" fillId="4" borderId="0" xfId="1" applyFont="1" applyFill="1" applyBorder="1" applyAlignment="1" applyProtection="1">
      <alignment horizontal="center" vertical="top"/>
    </xf>
    <xf numFmtId="16" fontId="31" fillId="4" borderId="1" xfId="1" applyNumberFormat="1" applyFont="1" applyFill="1" applyBorder="1" applyAlignment="1" applyProtection="1">
      <alignment horizontal="center" vertical="top"/>
    </xf>
    <xf numFmtId="0" fontId="31" fillId="4" borderId="1" xfId="1" applyFont="1" applyFill="1" applyBorder="1" applyAlignment="1" applyProtection="1">
      <alignment horizontal="center" vertical="top"/>
    </xf>
    <xf numFmtId="0" fontId="24" fillId="4" borderId="0" xfId="1" applyFont="1" applyFill="1" applyBorder="1" applyAlignment="1" applyProtection="1">
      <alignment horizontal="center" vertical="top"/>
    </xf>
    <xf numFmtId="0" fontId="0" fillId="0" borderId="0" xfId="0" applyBorder="1"/>
    <xf numFmtId="0" fontId="19" fillId="5" borderId="28" xfId="1" applyFont="1" applyFill="1" applyBorder="1" applyAlignment="1" applyProtection="1"/>
    <xf numFmtId="0" fontId="15" fillId="4" borderId="40" xfId="1" applyFont="1" applyFill="1" applyBorder="1" applyProtection="1">
      <protection locked="0"/>
    </xf>
    <xf numFmtId="0" fontId="15" fillId="4" borderId="41" xfId="1" applyFont="1" applyFill="1" applyBorder="1" applyProtection="1">
      <protection locked="0"/>
    </xf>
    <xf numFmtId="0" fontId="15" fillId="4" borderId="42" xfId="1" applyFont="1" applyFill="1" applyBorder="1" applyProtection="1">
      <protection locked="0"/>
    </xf>
    <xf numFmtId="0" fontId="7" fillId="4" borderId="18" xfId="1" applyFont="1" applyFill="1" applyBorder="1" applyAlignment="1" applyProtection="1">
      <alignment horizontal="left"/>
    </xf>
    <xf numFmtId="0" fontId="7" fillId="4" borderId="18" xfId="1" applyFont="1" applyFill="1" applyBorder="1" applyAlignment="1" applyProtection="1">
      <alignment horizontal="left" wrapText="1"/>
      <protection locked="0"/>
    </xf>
    <xf numFmtId="0" fontId="24" fillId="5" borderId="1" xfId="1" applyFont="1" applyFill="1" applyBorder="1" applyAlignment="1" applyProtection="1">
      <alignment wrapText="1"/>
    </xf>
    <xf numFmtId="0" fontId="16" fillId="0" borderId="0" xfId="0" applyFont="1"/>
    <xf numFmtId="0" fontId="8" fillId="4" borderId="1" xfId="1" applyFont="1" applyFill="1" applyBorder="1" applyAlignment="1" applyProtection="1">
      <alignment horizontal="center" vertical="top"/>
    </xf>
    <xf numFmtId="0" fontId="16" fillId="7" borderId="0" xfId="0" applyFont="1" applyFill="1"/>
    <xf numFmtId="0" fontId="9" fillId="4" borderId="0" xfId="1" applyFont="1" applyFill="1" applyBorder="1" applyAlignment="1" applyProtection="1">
      <alignment wrapText="1"/>
    </xf>
    <xf numFmtId="0" fontId="20" fillId="9" borderId="1" xfId="0" applyFont="1" applyFill="1" applyBorder="1" applyAlignment="1">
      <alignment vertical="center" wrapText="1"/>
    </xf>
    <xf numFmtId="0" fontId="5" fillId="9" borderId="1" xfId="0" applyFont="1" applyFill="1" applyBorder="1" applyAlignment="1">
      <alignment vertical="center" wrapText="1"/>
    </xf>
    <xf numFmtId="0" fontId="40" fillId="9" borderId="1" xfId="0" applyFont="1" applyFill="1" applyBorder="1" applyAlignment="1">
      <alignment vertical="center" wrapText="1"/>
    </xf>
    <xf numFmtId="0" fontId="41" fillId="9" borderId="1" xfId="0" applyFont="1" applyFill="1" applyBorder="1" applyAlignment="1">
      <alignment vertical="center" wrapText="1"/>
    </xf>
    <xf numFmtId="17" fontId="41" fillId="9" borderId="1" xfId="0" applyNumberFormat="1" applyFont="1" applyFill="1" applyBorder="1" applyAlignment="1">
      <alignment vertical="center" wrapText="1"/>
    </xf>
    <xf numFmtId="0" fontId="22" fillId="9" borderId="1" xfId="0" applyFont="1" applyFill="1" applyBorder="1" applyAlignment="1">
      <alignment vertical="center" wrapText="1"/>
    </xf>
    <xf numFmtId="0" fontId="9" fillId="8" borderId="1" xfId="1" applyFont="1" applyFill="1" applyBorder="1" applyAlignment="1" applyProtection="1">
      <alignment vertical="center" wrapText="1"/>
      <protection locked="0"/>
    </xf>
    <xf numFmtId="0" fontId="3" fillId="8" borderId="1" xfId="1" applyFont="1" applyFill="1" applyBorder="1" applyAlignment="1" applyProtection="1">
      <alignment horizontal="center" vertical="center" textRotation="90" wrapText="1"/>
      <protection locked="0"/>
    </xf>
    <xf numFmtId="0" fontId="23" fillId="8" borderId="1" xfId="1" applyFont="1" applyFill="1" applyBorder="1" applyAlignment="1" applyProtection="1">
      <alignment horizontal="center" vertical="center" textRotation="90" wrapText="1"/>
      <protection locked="0"/>
    </xf>
    <xf numFmtId="0" fontId="22" fillId="8" borderId="1" xfId="1" applyFont="1" applyFill="1" applyBorder="1" applyAlignment="1" applyProtection="1">
      <alignment horizontal="center" vertical="center" textRotation="90" wrapText="1"/>
      <protection locked="0"/>
    </xf>
    <xf numFmtId="0" fontId="22" fillId="8" borderId="27" xfId="1" applyFont="1" applyFill="1" applyBorder="1" applyAlignment="1" applyProtection="1">
      <alignment vertical="center" textRotation="90"/>
    </xf>
    <xf numFmtId="0" fontId="23" fillId="8" borderId="36" xfId="1" applyFont="1" applyFill="1" applyBorder="1" applyAlignment="1" applyProtection="1">
      <alignment vertical="center" textRotation="90"/>
    </xf>
    <xf numFmtId="0" fontId="32" fillId="8" borderId="36" xfId="1" applyFont="1" applyFill="1" applyBorder="1" applyAlignment="1" applyProtection="1">
      <alignment horizontal="center" vertical="center"/>
    </xf>
    <xf numFmtId="0" fontId="22" fillId="4" borderId="29" xfId="1" applyFont="1" applyFill="1" applyBorder="1" applyAlignment="1" applyProtection="1">
      <alignment horizontal="left"/>
    </xf>
    <xf numFmtId="0" fontId="22" fillId="4" borderId="29" xfId="1" applyFont="1" applyFill="1" applyBorder="1" applyAlignment="1" applyProtection="1">
      <alignment horizontal="left" wrapText="1"/>
      <protection locked="0"/>
    </xf>
    <xf numFmtId="0" fontId="22" fillId="4" borderId="18" xfId="1" applyFont="1" applyFill="1" applyBorder="1" applyProtection="1">
      <protection locked="0"/>
    </xf>
    <xf numFmtId="0" fontId="22" fillId="4" borderId="19" xfId="1" applyFont="1" applyFill="1" applyBorder="1" applyProtection="1">
      <protection locked="0"/>
    </xf>
    <xf numFmtId="0" fontId="22" fillId="4" borderId="29" xfId="1" applyFont="1" applyFill="1" applyBorder="1" applyProtection="1">
      <protection locked="0"/>
    </xf>
    <xf numFmtId="0" fontId="22" fillId="4" borderId="18" xfId="1" applyFont="1" applyFill="1" applyBorder="1" applyAlignment="1" applyProtection="1">
      <alignment wrapText="1"/>
      <protection locked="0"/>
    </xf>
    <xf numFmtId="0" fontId="22" fillId="4" borderId="0" xfId="1" applyFont="1" applyFill="1" applyBorder="1" applyProtection="1"/>
    <xf numFmtId="0" fontId="25" fillId="5" borderId="28" xfId="1" applyFont="1" applyFill="1" applyBorder="1" applyAlignment="1" applyProtection="1"/>
    <xf numFmtId="0" fontId="22" fillId="4" borderId="29" xfId="1" applyFont="1" applyFill="1" applyBorder="1" applyAlignment="1" applyProtection="1">
      <alignment horizontal="right" wrapText="1"/>
      <protection locked="0"/>
    </xf>
    <xf numFmtId="0" fontId="24" fillId="8" borderId="1" xfId="1" applyFont="1" applyFill="1" applyBorder="1" applyAlignment="1" applyProtection="1">
      <alignment vertical="center" wrapText="1"/>
      <protection locked="0"/>
    </xf>
    <xf numFmtId="0" fontId="44" fillId="8" borderId="1" xfId="1" applyFont="1" applyFill="1" applyBorder="1" applyAlignment="1" applyProtection="1">
      <alignment vertical="center" textRotation="90" wrapText="1"/>
      <protection locked="0"/>
    </xf>
    <xf numFmtId="0" fontId="22" fillId="8" borderId="1" xfId="1" applyFont="1" applyFill="1" applyBorder="1" applyAlignment="1" applyProtection="1">
      <alignment vertical="center" textRotation="90" wrapText="1"/>
    </xf>
    <xf numFmtId="0" fontId="23" fillId="8" borderId="1" xfId="1" applyFont="1" applyFill="1" applyBorder="1" applyAlignment="1" applyProtection="1">
      <alignment vertical="center" textRotation="90"/>
    </xf>
    <xf numFmtId="0" fontId="22" fillId="8" borderId="1" xfId="1" applyFont="1" applyFill="1" applyBorder="1" applyAlignment="1" applyProtection="1">
      <alignment vertical="center" textRotation="90"/>
    </xf>
    <xf numFmtId="0" fontId="23" fillId="8" borderId="20" xfId="1" applyFont="1" applyFill="1" applyBorder="1" applyAlignment="1" applyProtection="1">
      <alignment vertical="center" textRotation="90"/>
    </xf>
    <xf numFmtId="0" fontId="3" fillId="8" borderId="30" xfId="1" applyFont="1" applyFill="1" applyBorder="1" applyAlignment="1" applyProtection="1">
      <alignment vertical="center" textRotation="90" wrapText="1"/>
    </xf>
    <xf numFmtId="0" fontId="3" fillId="8" borderId="1" xfId="1" applyFont="1" applyFill="1" applyBorder="1" applyAlignment="1" applyProtection="1">
      <alignment vertical="center" textRotation="90"/>
    </xf>
    <xf numFmtId="0" fontId="3" fillId="8" borderId="7" xfId="0" applyFont="1" applyFill="1" applyBorder="1" applyAlignment="1">
      <alignment horizontal="left"/>
    </xf>
    <xf numFmtId="0" fontId="3" fillId="8" borderId="8" xfId="0" applyFont="1" applyFill="1" applyBorder="1" applyAlignment="1">
      <alignment horizontal="left"/>
    </xf>
    <xf numFmtId="16" fontId="3" fillId="8" borderId="8" xfId="0" applyNumberFormat="1" applyFont="1" applyFill="1" applyBorder="1" applyAlignment="1">
      <alignment horizontal="left"/>
    </xf>
    <xf numFmtId="0" fontId="3" fillId="8" borderId="24" xfId="0" applyFont="1" applyFill="1" applyBorder="1" applyAlignment="1">
      <alignment horizontal="left"/>
    </xf>
    <xf numFmtId="0" fontId="0" fillId="8" borderId="28" xfId="0" applyFont="1" applyFill="1" applyBorder="1" applyAlignment="1">
      <alignment horizontal="left"/>
    </xf>
    <xf numFmtId="0" fontId="48" fillId="8" borderId="1" xfId="1" applyFont="1" applyFill="1" applyBorder="1" applyAlignment="1" applyProtection="1">
      <alignment horizontal="center" vertical="center" textRotation="90" wrapText="1"/>
      <protection locked="0"/>
    </xf>
    <xf numFmtId="0" fontId="49" fillId="0" borderId="1" xfId="0" applyFont="1" applyBorder="1"/>
    <xf numFmtId="0" fontId="8" fillId="4" borderId="1" xfId="1" applyFont="1" applyFill="1" applyBorder="1" applyAlignment="1" applyProtection="1">
      <alignment horizontal="center" vertical="top"/>
    </xf>
    <xf numFmtId="0" fontId="24" fillId="4" borderId="0" xfId="1" applyFont="1" applyFill="1" applyBorder="1" applyAlignment="1" applyProtection="1">
      <alignment vertical="top" wrapText="1"/>
    </xf>
    <xf numFmtId="0" fontId="31" fillId="0" borderId="1" xfId="0" applyFont="1" applyBorder="1" applyAlignment="1">
      <alignment vertical="top" wrapText="1"/>
    </xf>
    <xf numFmtId="0" fontId="31" fillId="4" borderId="1" xfId="1" applyFont="1" applyFill="1" applyBorder="1" applyAlignment="1" applyProtection="1">
      <alignment vertical="top" wrapText="1"/>
    </xf>
    <xf numFmtId="0" fontId="8" fillId="4" borderId="1" xfId="1" applyFont="1" applyFill="1" applyBorder="1" applyAlignment="1" applyProtection="1">
      <alignment vertical="top"/>
    </xf>
    <xf numFmtId="0" fontId="24" fillId="4" borderId="0" xfId="1" applyFont="1" applyFill="1" applyBorder="1" applyAlignment="1" applyProtection="1">
      <alignment vertical="top"/>
    </xf>
    <xf numFmtId="0" fontId="24" fillId="4" borderId="0" xfId="1" applyFont="1" applyFill="1" applyBorder="1" applyAlignment="1" applyProtection="1">
      <alignment horizontal="left" vertical="center" wrapText="1"/>
    </xf>
    <xf numFmtId="0" fontId="8" fillId="4" borderId="0" xfId="1" applyFont="1" applyFill="1" applyBorder="1" applyAlignment="1" applyProtection="1">
      <alignment horizontal="center" vertical="center"/>
    </xf>
    <xf numFmtId="0" fontId="0" fillId="4" borderId="0" xfId="0" applyFill="1"/>
    <xf numFmtId="0" fontId="51" fillId="4" borderId="1" xfId="0" applyFont="1" applyFill="1" applyBorder="1" applyAlignment="1">
      <alignment horizontal="center" vertical="center" wrapText="1"/>
    </xf>
    <xf numFmtId="0" fontId="51" fillId="0" borderId="1" xfId="0" applyFont="1" applyBorder="1" applyAlignment="1">
      <alignment horizontal="center" vertical="center" wrapText="1"/>
    </xf>
    <xf numFmtId="17" fontId="51" fillId="0" borderId="1" xfId="0" applyNumberFormat="1" applyFont="1" applyBorder="1" applyAlignment="1">
      <alignment horizontal="center" vertical="center" wrapText="1"/>
    </xf>
    <xf numFmtId="164" fontId="51" fillId="0" borderId="1" xfId="0" applyNumberFormat="1" applyFont="1" applyBorder="1" applyAlignment="1">
      <alignment horizontal="center" vertical="center" wrapText="1"/>
    </xf>
    <xf numFmtId="0" fontId="51" fillId="0" borderId="1" xfId="0" applyFont="1" applyFill="1" applyBorder="1" applyAlignment="1">
      <alignment horizontal="center" vertical="center" wrapText="1"/>
    </xf>
    <xf numFmtId="14" fontId="51" fillId="0" borderId="1" xfId="0" applyNumberFormat="1" applyFont="1" applyBorder="1" applyAlignment="1">
      <alignment horizontal="center" vertical="center" wrapText="1"/>
    </xf>
    <xf numFmtId="165" fontId="51" fillId="0" borderId="1" xfId="0" applyNumberFormat="1" applyFont="1" applyBorder="1" applyAlignment="1">
      <alignment horizontal="center" vertical="center" wrapText="1"/>
    </xf>
    <xf numFmtId="0" fontId="52" fillId="0" borderId="1" xfId="0" applyFont="1" applyBorder="1" applyAlignment="1">
      <alignment horizontal="center" vertical="center" wrapText="1"/>
    </xf>
    <xf numFmtId="17" fontId="52" fillId="0" borderId="1" xfId="0" applyNumberFormat="1" applyFont="1" applyBorder="1" applyAlignment="1">
      <alignment horizontal="center" vertical="center" wrapText="1"/>
    </xf>
    <xf numFmtId="165" fontId="52" fillId="0" borderId="1" xfId="0" applyNumberFormat="1" applyFont="1" applyBorder="1" applyAlignment="1">
      <alignment horizontal="center" vertical="center" wrapText="1"/>
    </xf>
    <xf numFmtId="14" fontId="52" fillId="0" borderId="1" xfId="0" applyNumberFormat="1" applyFont="1" applyBorder="1" applyAlignment="1">
      <alignment horizontal="center" vertical="center" wrapText="1"/>
    </xf>
    <xf numFmtId="0" fontId="54" fillId="0" borderId="1" xfId="0" applyFont="1" applyBorder="1" applyAlignment="1">
      <alignment horizontal="center" vertical="center"/>
    </xf>
    <xf numFmtId="0" fontId="25" fillId="0" borderId="11" xfId="0" applyFont="1" applyBorder="1" applyAlignment="1">
      <alignment horizontal="right"/>
    </xf>
    <xf numFmtId="0" fontId="3" fillId="0" borderId="3" xfId="0" applyFont="1" applyBorder="1" applyAlignment="1">
      <alignment horizontal="right"/>
    </xf>
    <xf numFmtId="0" fontId="3" fillId="0" borderId="1" xfId="0" applyFont="1" applyBorder="1" applyAlignment="1">
      <alignment horizontal="right"/>
    </xf>
    <xf numFmtId="0" fontId="3" fillId="0" borderId="4" xfId="0" applyFont="1" applyBorder="1" applyAlignment="1">
      <alignment horizontal="right"/>
    </xf>
    <xf numFmtId="0" fontId="25" fillId="0" borderId="32" xfId="0" applyFont="1" applyBorder="1" applyAlignment="1">
      <alignment horizontal="right"/>
    </xf>
    <xf numFmtId="0" fontId="3" fillId="0" borderId="33" xfId="0" applyFont="1" applyBorder="1" applyAlignment="1">
      <alignment horizontal="right"/>
    </xf>
    <xf numFmtId="0" fontId="3" fillId="0" borderId="27" xfId="0" applyFont="1" applyBorder="1" applyAlignment="1">
      <alignment horizontal="right"/>
    </xf>
    <xf numFmtId="0" fontId="3" fillId="0" borderId="34" xfId="0" applyFont="1" applyBorder="1" applyAlignment="1">
      <alignment horizontal="right"/>
    </xf>
    <xf numFmtId="0" fontId="25" fillId="0" borderId="12" xfId="0" applyFont="1" applyBorder="1" applyAlignment="1">
      <alignment horizontal="right"/>
    </xf>
    <xf numFmtId="0" fontId="3" fillId="0" borderId="20" xfId="0" applyFont="1" applyBorder="1" applyAlignment="1">
      <alignment horizontal="right"/>
    </xf>
    <xf numFmtId="0" fontId="3" fillId="0" borderId="21" xfId="0" applyFont="1" applyBorder="1" applyAlignment="1">
      <alignment horizontal="right"/>
    </xf>
    <xf numFmtId="0" fontId="16" fillId="0" borderId="10" xfId="0" applyFont="1" applyBorder="1" applyAlignment="1">
      <alignment horizontal="right"/>
    </xf>
    <xf numFmtId="0" fontId="16" fillId="0" borderId="33" xfId="0" applyFont="1" applyBorder="1" applyAlignment="1">
      <alignment horizontal="right" vertical="center" wrapText="1"/>
    </xf>
    <xf numFmtId="0" fontId="16" fillId="0" borderId="27" xfId="0" applyFont="1" applyBorder="1" applyAlignment="1">
      <alignment horizontal="right"/>
    </xf>
    <xf numFmtId="0" fontId="16" fillId="0" borderId="34" xfId="0" applyFont="1" applyBorder="1" applyAlignment="1">
      <alignment horizontal="right"/>
    </xf>
    <xf numFmtId="0" fontId="16" fillId="0" borderId="11" xfId="0" applyFont="1" applyBorder="1" applyAlignment="1">
      <alignment horizontal="right"/>
    </xf>
    <xf numFmtId="0" fontId="16" fillId="0" borderId="3" xfId="0" applyFont="1" applyBorder="1" applyAlignment="1">
      <alignment horizontal="right" vertical="center" wrapText="1"/>
    </xf>
    <xf numFmtId="0" fontId="16" fillId="0" borderId="1" xfId="0" applyFont="1" applyBorder="1" applyAlignment="1">
      <alignment horizontal="right"/>
    </xf>
    <xf numFmtId="0" fontId="16" fillId="0" borderId="4" xfId="0" applyFont="1" applyBorder="1" applyAlignment="1">
      <alignment horizontal="right"/>
    </xf>
    <xf numFmtId="0" fontId="16" fillId="0" borderId="3" xfId="0" applyFont="1" applyBorder="1" applyAlignment="1">
      <alignment horizontal="right"/>
    </xf>
    <xf numFmtId="0" fontId="53" fillId="0" borderId="3" xfId="0" applyFont="1" applyBorder="1" applyAlignment="1">
      <alignment horizontal="center" vertical="top" wrapText="1"/>
    </xf>
    <xf numFmtId="10" fontId="0" fillId="0" borderId="9" xfId="0" applyNumberFormat="1" applyFont="1" applyBorder="1"/>
    <xf numFmtId="10" fontId="3" fillId="0" borderId="14" xfId="0" applyNumberFormat="1" applyFont="1" applyBorder="1" applyAlignment="1">
      <alignment horizontal="right"/>
    </xf>
    <xf numFmtId="165" fontId="16" fillId="0" borderId="3" xfId="0" applyNumberFormat="1" applyFont="1" applyBorder="1"/>
    <xf numFmtId="0" fontId="53" fillId="0" borderId="3" xfId="0" applyFont="1" applyBorder="1" applyAlignment="1">
      <alignment wrapText="1"/>
    </xf>
    <xf numFmtId="0" fontId="17" fillId="0" borderId="1" xfId="0" applyFont="1" applyFill="1" applyBorder="1" applyAlignment="1">
      <alignment horizontal="center" vertical="center"/>
    </xf>
    <xf numFmtId="0" fontId="7" fillId="0" borderId="1" xfId="0" applyFont="1" applyBorder="1" applyAlignment="1"/>
    <xf numFmtId="0" fontId="7" fillId="0" borderId="1" xfId="0" applyFont="1" applyBorder="1" applyAlignment="1">
      <alignment horizontal="right"/>
    </xf>
    <xf numFmtId="0" fontId="7" fillId="0" borderId="1" xfId="0" applyFont="1" applyBorder="1" applyAlignment="1">
      <alignment horizontal="left"/>
    </xf>
    <xf numFmtId="0" fontId="7" fillId="0" borderId="1" xfId="0" applyFont="1" applyBorder="1" applyAlignment="1">
      <alignment wrapText="1"/>
    </xf>
    <xf numFmtId="0" fontId="7" fillId="0" borderId="1" xfId="0" applyFont="1" applyBorder="1" applyAlignment="1">
      <alignment horizontal="right" wrapText="1"/>
    </xf>
    <xf numFmtId="0" fontId="4" fillId="8" borderId="1" xfId="0" applyFont="1" applyFill="1" applyBorder="1" applyAlignment="1">
      <alignment horizontal="center" vertical="center" wrapText="1"/>
    </xf>
    <xf numFmtId="0" fontId="34" fillId="8"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34" fillId="8" borderId="1" xfId="0" applyFont="1" applyFill="1" applyBorder="1" applyAlignment="1">
      <alignment horizontal="center" vertical="center"/>
    </xf>
    <xf numFmtId="0" fontId="39" fillId="8" borderId="1" xfId="0" applyFont="1" applyFill="1" applyBorder="1" applyAlignment="1">
      <alignment horizontal="center" vertical="center"/>
    </xf>
    <xf numFmtId="0" fontId="0" fillId="9" borderId="1" xfId="0" applyFill="1" applyBorder="1"/>
    <xf numFmtId="0" fontId="20" fillId="0" borderId="1" xfId="0" applyFont="1" applyBorder="1" applyAlignment="1">
      <alignment vertical="center" wrapText="1"/>
    </xf>
    <xf numFmtId="0" fontId="16" fillId="4" borderId="1" xfId="0" applyFont="1" applyFill="1" applyBorder="1"/>
    <xf numFmtId="0" fontId="58" fillId="0" borderId="1" xfId="0" applyFont="1" applyBorder="1"/>
    <xf numFmtId="0" fontId="55" fillId="4" borderId="1" xfId="0" applyFont="1" applyFill="1" applyBorder="1" applyAlignment="1">
      <alignment vertical="center" wrapText="1"/>
    </xf>
    <xf numFmtId="0" fontId="56" fillId="4" borderId="1" xfId="0" applyFont="1" applyFill="1" applyBorder="1"/>
    <xf numFmtId="0" fontId="57" fillId="4" borderId="1" xfId="0" applyFont="1" applyFill="1" applyBorder="1" applyAlignment="1">
      <alignment horizontal="center" vertical="center" wrapText="1"/>
    </xf>
    <xf numFmtId="0" fontId="57" fillId="4" borderId="1" xfId="0" applyFont="1" applyFill="1" applyBorder="1"/>
    <xf numFmtId="0" fontId="56" fillId="4" borderId="1" xfId="0" applyFont="1" applyFill="1" applyBorder="1" applyAlignment="1">
      <alignment horizontal="center" vertical="center" wrapText="1"/>
    </xf>
    <xf numFmtId="0" fontId="52" fillId="4" borderId="1" xfId="0" applyFont="1" applyFill="1" applyBorder="1" applyAlignment="1">
      <alignment horizontal="center" vertical="center" wrapText="1"/>
    </xf>
    <xf numFmtId="0" fontId="56" fillId="4" borderId="1" xfId="0" applyFont="1" applyFill="1" applyBorder="1" applyAlignment="1">
      <alignment horizontal="center" vertical="center"/>
    </xf>
    <xf numFmtId="0" fontId="56" fillId="4" borderId="0" xfId="0" applyFont="1" applyFill="1"/>
    <xf numFmtId="166" fontId="52" fillId="0" borderId="1" xfId="0" applyNumberFormat="1" applyFont="1" applyBorder="1" applyAlignment="1">
      <alignment horizontal="center" vertical="center" wrapText="1"/>
    </xf>
    <xf numFmtId="165" fontId="56" fillId="4" borderId="1" xfId="0" applyNumberFormat="1" applyFont="1" applyFill="1" applyBorder="1" applyAlignment="1">
      <alignment horizontal="center" vertical="center" wrapText="1"/>
    </xf>
    <xf numFmtId="17" fontId="56" fillId="4" borderId="1" xfId="0" applyNumberFormat="1" applyFont="1" applyFill="1" applyBorder="1" applyAlignment="1">
      <alignment horizontal="center" vertical="center"/>
    </xf>
    <xf numFmtId="165" fontId="0" fillId="0" borderId="0" xfId="0" applyNumberFormat="1"/>
    <xf numFmtId="165" fontId="0" fillId="0" borderId="0" xfId="0" applyNumberFormat="1" applyAlignment="1">
      <alignment horizontal="center" vertical="center"/>
    </xf>
    <xf numFmtId="0" fontId="56" fillId="4" borderId="18" xfId="1" applyFont="1" applyFill="1" applyBorder="1" applyProtection="1">
      <protection locked="0"/>
    </xf>
    <xf numFmtId="0" fontId="59" fillId="4" borderId="18" xfId="1" applyFont="1" applyFill="1" applyBorder="1" applyProtection="1">
      <protection locked="0"/>
    </xf>
    <xf numFmtId="0" fontId="57" fillId="4" borderId="18" xfId="1" applyFont="1" applyFill="1" applyBorder="1" applyAlignment="1" applyProtection="1">
      <alignment horizontal="left"/>
    </xf>
    <xf numFmtId="165" fontId="56" fillId="4" borderId="1" xfId="0" applyNumberFormat="1" applyFont="1" applyFill="1" applyBorder="1" applyAlignment="1">
      <alignment horizontal="center" vertical="center"/>
    </xf>
    <xf numFmtId="0" fontId="7" fillId="4" borderId="18" xfId="1" applyFont="1" applyFill="1" applyBorder="1" applyAlignment="1" applyProtection="1">
      <alignment horizontal="center" vertical="center"/>
      <protection locked="0"/>
    </xf>
    <xf numFmtId="0" fontId="56" fillId="4" borderId="18" xfId="1" applyFont="1" applyFill="1" applyBorder="1" applyAlignment="1" applyProtection="1">
      <alignment horizontal="center" vertical="center" wrapText="1"/>
      <protection locked="0"/>
    </xf>
    <xf numFmtId="0" fontId="51" fillId="4" borderId="0" xfId="1" applyFont="1" applyFill="1" applyBorder="1" applyAlignment="1" applyProtection="1">
      <alignment wrapText="1"/>
    </xf>
    <xf numFmtId="0" fontId="57" fillId="4" borderId="18" xfId="1" applyFont="1" applyFill="1" applyBorder="1" applyProtection="1">
      <protection locked="0"/>
    </xf>
    <xf numFmtId="0" fontId="3" fillId="0" borderId="35"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2" borderId="35" xfId="0" applyFont="1" applyFill="1" applyBorder="1" applyAlignment="1">
      <alignment horizontal="right"/>
    </xf>
    <xf numFmtId="0" fontId="3" fillId="2" borderId="25" xfId="0" applyFont="1" applyFill="1" applyBorder="1" applyAlignment="1">
      <alignment horizontal="right"/>
    </xf>
    <xf numFmtId="0" fontId="3" fillId="2" borderId="26" xfId="0" applyFont="1" applyFill="1" applyBorder="1" applyAlignment="1">
      <alignment horizontal="right"/>
    </xf>
    <xf numFmtId="0" fontId="16" fillId="2" borderId="35" xfId="0" applyFont="1" applyFill="1" applyBorder="1" applyAlignment="1">
      <alignment horizontal="right" vertical="center"/>
    </xf>
    <xf numFmtId="0" fontId="16" fillId="2" borderId="25" xfId="0" applyFont="1" applyFill="1" applyBorder="1" applyAlignment="1">
      <alignment horizontal="right" vertical="center"/>
    </xf>
    <xf numFmtId="0" fontId="16" fillId="2" borderId="26" xfId="0" applyFont="1" applyFill="1" applyBorder="1" applyAlignment="1">
      <alignment horizontal="right" vertical="center"/>
    </xf>
    <xf numFmtId="0" fontId="17" fillId="8" borderId="31" xfId="1" applyFont="1" applyFill="1" applyBorder="1" applyAlignment="1" applyProtection="1">
      <alignment horizontal="center" vertical="center"/>
    </xf>
    <xf numFmtId="0" fontId="17" fillId="8" borderId="22" xfId="1" applyFont="1" applyFill="1" applyBorder="1" applyAlignment="1" applyProtection="1">
      <alignment horizontal="center" vertical="center"/>
    </xf>
    <xf numFmtId="0" fontId="17" fillId="8" borderId="23" xfId="1" applyFont="1" applyFill="1" applyBorder="1" applyAlignment="1" applyProtection="1">
      <alignment horizontal="center" vertical="center"/>
    </xf>
    <xf numFmtId="0" fontId="24" fillId="5" borderId="0" xfId="1" applyFont="1" applyFill="1" applyBorder="1" applyAlignment="1" applyProtection="1">
      <alignment horizontal="center"/>
    </xf>
    <xf numFmtId="0" fontId="24" fillId="5" borderId="38" xfId="1" applyFont="1" applyFill="1" applyBorder="1" applyAlignment="1" applyProtection="1">
      <alignment horizontal="center"/>
    </xf>
    <xf numFmtId="0" fontId="47" fillId="2" borderId="44" xfId="1" applyFont="1" applyFill="1" applyBorder="1" applyAlignment="1" applyProtection="1">
      <alignment horizontal="center" vertical="top" wrapText="1"/>
    </xf>
    <xf numFmtId="0" fontId="47" fillId="2" borderId="17" xfId="1" applyFont="1" applyFill="1" applyBorder="1" applyAlignment="1" applyProtection="1">
      <alignment horizontal="center" vertical="top" wrapText="1"/>
    </xf>
    <xf numFmtId="0" fontId="8" fillId="4" borderId="13" xfId="1" applyFont="1" applyFill="1" applyBorder="1" applyAlignment="1" applyProtection="1">
      <alignment horizontal="center" vertical="top"/>
    </xf>
    <xf numFmtId="0" fontId="24" fillId="8" borderId="1" xfId="1" applyFont="1" applyFill="1" applyBorder="1" applyAlignment="1" applyProtection="1">
      <alignment horizontal="center" wrapText="1"/>
    </xf>
    <xf numFmtId="0" fontId="22" fillId="8" borderId="30" xfId="1" applyFont="1" applyFill="1" applyBorder="1" applyAlignment="1" applyProtection="1">
      <alignment horizontal="center" vertical="top"/>
    </xf>
    <xf numFmtId="0" fontId="22" fillId="8" borderId="16" xfId="1" applyFont="1" applyFill="1" applyBorder="1" applyAlignment="1" applyProtection="1">
      <alignment horizontal="center" vertical="top"/>
    </xf>
    <xf numFmtId="0" fontId="22" fillId="3" borderId="1" xfId="1" applyFont="1" applyFill="1" applyBorder="1" applyAlignment="1" applyProtection="1">
      <alignment horizontal="left" vertical="center"/>
    </xf>
    <xf numFmtId="0" fontId="47" fillId="2" borderId="17" xfId="1" applyFont="1" applyFill="1" applyBorder="1" applyAlignment="1" applyProtection="1">
      <alignment horizontal="right" vertical="top" wrapText="1"/>
    </xf>
    <xf numFmtId="0" fontId="45" fillId="2" borderId="17" xfId="1" applyFont="1" applyFill="1" applyBorder="1" applyAlignment="1" applyProtection="1">
      <alignment horizontal="right" vertical="top" wrapText="1"/>
    </xf>
    <xf numFmtId="0" fontId="46" fillId="2" borderId="44" xfId="1" applyFont="1" applyFill="1" applyBorder="1" applyAlignment="1" applyProtection="1">
      <alignment horizontal="center" vertical="top" wrapText="1"/>
    </xf>
    <xf numFmtId="0" fontId="46" fillId="2" borderId="17" xfId="1" applyFont="1" applyFill="1" applyBorder="1" applyAlignment="1" applyProtection="1">
      <alignment horizontal="center" vertical="top" wrapText="1"/>
    </xf>
    <xf numFmtId="0" fontId="46" fillId="2" borderId="43" xfId="1" applyFont="1" applyFill="1" applyBorder="1" applyAlignment="1" applyProtection="1">
      <alignment horizontal="center" vertical="top" wrapText="1"/>
    </xf>
    <xf numFmtId="0" fontId="22" fillId="3" borderId="1" xfId="1" applyFont="1" applyFill="1" applyBorder="1" applyAlignment="1" applyProtection="1">
      <alignment horizontal="left"/>
    </xf>
    <xf numFmtId="0" fontId="22" fillId="8" borderId="37" xfId="1" applyFont="1" applyFill="1" applyBorder="1" applyAlignment="1" applyProtection="1">
      <alignment horizontal="center" vertical="top"/>
    </xf>
    <xf numFmtId="0" fontId="22" fillId="8" borderId="39" xfId="1" applyFont="1" applyFill="1" applyBorder="1" applyAlignment="1" applyProtection="1">
      <alignment horizontal="center" vertical="top"/>
    </xf>
    <xf numFmtId="0" fontId="22" fillId="3" borderId="1" xfId="1" applyFont="1" applyFill="1" applyBorder="1" applyAlignment="1" applyProtection="1">
      <alignment horizontal="left" vertical="center" wrapText="1"/>
    </xf>
    <xf numFmtId="0" fontId="47" fillId="2" borderId="43" xfId="1" applyFont="1" applyFill="1" applyBorder="1" applyAlignment="1" applyProtection="1">
      <alignment horizontal="center" vertical="top" wrapText="1"/>
    </xf>
    <xf numFmtId="0" fontId="3" fillId="8" borderId="28" xfId="1" applyFont="1" applyFill="1" applyBorder="1" applyAlignment="1" applyProtection="1">
      <alignment horizontal="center" vertical="center" wrapText="1"/>
    </xf>
    <xf numFmtId="0" fontId="3" fillId="8" borderId="3" xfId="1" applyFont="1" applyFill="1" applyBorder="1" applyAlignment="1" applyProtection="1">
      <alignment horizontal="center" vertical="center" wrapText="1"/>
    </xf>
    <xf numFmtId="0" fontId="22" fillId="8" borderId="30" xfId="1" applyFont="1" applyFill="1" applyBorder="1" applyAlignment="1" applyProtection="1">
      <alignment horizontal="center" vertical="center" wrapText="1"/>
      <protection locked="0"/>
    </xf>
    <xf numFmtId="0" fontId="22" fillId="8" borderId="14" xfId="1" applyFont="1" applyFill="1" applyBorder="1" applyAlignment="1" applyProtection="1">
      <alignment horizontal="center" vertical="center" wrapText="1"/>
      <protection locked="0"/>
    </xf>
    <xf numFmtId="0" fontId="22" fillId="8" borderId="37" xfId="1" applyFont="1" applyFill="1" applyBorder="1" applyAlignment="1" applyProtection="1">
      <alignment horizontal="center" vertical="center" wrapText="1"/>
      <protection locked="0"/>
    </xf>
    <xf numFmtId="0" fontId="22" fillId="8" borderId="38" xfId="1" applyFont="1" applyFill="1" applyBorder="1" applyAlignment="1" applyProtection="1">
      <alignment horizontal="center" vertical="center" wrapText="1"/>
      <protection locked="0"/>
    </xf>
    <xf numFmtId="0" fontId="22" fillId="8" borderId="1" xfId="1" applyFont="1" applyFill="1" applyBorder="1" applyAlignment="1" applyProtection="1">
      <alignment horizontal="center" vertical="center" wrapText="1"/>
      <protection locked="0"/>
    </xf>
    <xf numFmtId="0" fontId="24" fillId="8" borderId="30" xfId="1" applyFont="1" applyFill="1" applyBorder="1" applyAlignment="1" applyProtection="1">
      <alignment horizontal="center" vertical="center"/>
    </xf>
    <xf numFmtId="0" fontId="24" fillId="8" borderId="15" xfId="1" applyFont="1" applyFill="1" applyBorder="1" applyAlignment="1" applyProtection="1">
      <alignment horizontal="center" vertical="center"/>
    </xf>
    <xf numFmtId="0" fontId="24" fillId="8" borderId="14" xfId="1" applyFont="1" applyFill="1" applyBorder="1" applyAlignment="1" applyProtection="1">
      <alignment horizontal="center" vertical="center"/>
    </xf>
    <xf numFmtId="0" fontId="22" fillId="8" borderId="1" xfId="1" applyFont="1" applyFill="1" applyBorder="1" applyAlignment="1" applyProtection="1">
      <alignment horizontal="center" vertical="center"/>
    </xf>
    <xf numFmtId="0" fontId="3" fillId="8" borderId="30" xfId="1" applyFont="1" applyFill="1" applyBorder="1" applyAlignment="1" applyProtection="1">
      <alignment horizontal="center" vertical="center" textRotation="1" wrapText="1"/>
    </xf>
    <xf numFmtId="0" fontId="3" fillId="8" borderId="14" xfId="1" applyFont="1" applyFill="1" applyBorder="1" applyAlignment="1" applyProtection="1">
      <alignment horizontal="center" vertical="center" textRotation="1" wrapText="1"/>
    </xf>
    <xf numFmtId="0" fontId="22" fillId="8" borderId="28" xfId="1" applyFont="1" applyFill="1" applyBorder="1" applyAlignment="1" applyProtection="1">
      <alignment horizontal="center" vertical="center"/>
    </xf>
    <xf numFmtId="0" fontId="22" fillId="8" borderId="3" xfId="1" applyFont="1" applyFill="1" applyBorder="1" applyAlignment="1" applyProtection="1">
      <alignment horizontal="center" vertical="center"/>
    </xf>
    <xf numFmtId="0" fontId="22" fillId="8" borderId="2" xfId="1" applyFont="1" applyFill="1" applyBorder="1" applyAlignment="1" applyProtection="1">
      <alignment horizontal="center" vertical="center" textRotation="1" wrapText="1"/>
    </xf>
    <xf numFmtId="0" fontId="22" fillId="8" borderId="3" xfId="1" applyFont="1" applyFill="1" applyBorder="1" applyAlignment="1" applyProtection="1">
      <alignment horizontal="center" vertical="center" textRotation="1" wrapText="1"/>
    </xf>
    <xf numFmtId="0" fontId="22" fillId="8" borderId="30" xfId="1" applyFont="1" applyFill="1" applyBorder="1" applyAlignment="1" applyProtection="1">
      <alignment horizontal="center" vertical="center" wrapText="1"/>
    </xf>
    <xf numFmtId="0" fontId="22" fillId="8" borderId="15" xfId="1" applyFont="1" applyFill="1" applyBorder="1" applyAlignment="1" applyProtection="1">
      <alignment horizontal="center" vertical="center" wrapText="1"/>
    </xf>
    <xf numFmtId="0" fontId="22" fillId="8" borderId="14" xfId="1" applyFont="1" applyFill="1" applyBorder="1" applyAlignment="1" applyProtection="1">
      <alignment horizontal="center" vertical="center" wrapText="1"/>
    </xf>
    <xf numFmtId="0" fontId="3" fillId="8" borderId="1" xfId="1" applyFont="1" applyFill="1" applyBorder="1" applyAlignment="1" applyProtection="1">
      <alignment horizontal="center" wrapText="1"/>
    </xf>
    <xf numFmtId="0" fontId="24" fillId="4" borderId="1" xfId="1" applyFont="1" applyFill="1" applyBorder="1" applyAlignment="1" applyProtection="1">
      <alignment horizontal="left" vertical="center" wrapText="1"/>
    </xf>
    <xf numFmtId="0" fontId="8" fillId="6" borderId="1" xfId="1" applyFont="1" applyFill="1" applyBorder="1" applyAlignment="1" applyProtection="1">
      <alignment horizontal="center" vertical="center"/>
    </xf>
    <xf numFmtId="0" fontId="0" fillId="0" borderId="1" xfId="0" applyBorder="1" applyAlignment="1">
      <alignment horizontal="center"/>
    </xf>
    <xf numFmtId="0" fontId="8" fillId="4" borderId="1" xfId="1" applyFont="1" applyFill="1" applyBorder="1" applyAlignment="1" applyProtection="1">
      <alignment horizontal="center" vertical="top"/>
    </xf>
    <xf numFmtId="0" fontId="9" fillId="8" borderId="1" xfId="1" applyFont="1" applyFill="1" applyBorder="1" applyAlignment="1" applyProtection="1">
      <alignment horizontal="center" wrapText="1"/>
    </xf>
    <xf numFmtId="0" fontId="24" fillId="4" borderId="1" xfId="1" applyFont="1" applyFill="1" applyBorder="1" applyAlignment="1" applyProtection="1">
      <alignment horizontal="center" vertical="top"/>
    </xf>
    <xf numFmtId="0" fontId="24" fillId="4" borderId="28" xfId="1" applyFont="1" applyFill="1" applyBorder="1" applyAlignment="1" applyProtection="1">
      <alignment horizontal="center" vertical="top"/>
    </xf>
    <xf numFmtId="0" fontId="7" fillId="8" borderId="30" xfId="1" applyFont="1" applyFill="1" applyBorder="1" applyAlignment="1" applyProtection="1">
      <alignment horizontal="center" vertical="top"/>
    </xf>
    <xf numFmtId="0" fontId="7" fillId="8" borderId="37" xfId="1" applyFont="1" applyFill="1" applyBorder="1" applyAlignment="1" applyProtection="1">
      <alignment horizontal="center" vertical="top"/>
    </xf>
    <xf numFmtId="0" fontId="7" fillId="8" borderId="39" xfId="1" applyFont="1" applyFill="1" applyBorder="1" applyAlignment="1" applyProtection="1">
      <alignment horizontal="center" vertical="top"/>
    </xf>
    <xf numFmtId="0" fontId="7" fillId="3" borderId="48" xfId="1" applyFont="1" applyFill="1" applyBorder="1" applyAlignment="1" applyProtection="1">
      <alignment horizontal="left" vertical="center" wrapText="1"/>
    </xf>
    <xf numFmtId="0" fontId="7" fillId="3" borderId="49" xfId="1" applyFont="1" applyFill="1" applyBorder="1" applyAlignment="1" applyProtection="1">
      <alignment horizontal="left" vertical="center" wrapText="1"/>
    </xf>
    <xf numFmtId="0" fontId="7" fillId="3" borderId="50" xfId="1" applyFont="1" applyFill="1" applyBorder="1" applyAlignment="1" applyProtection="1">
      <alignment horizontal="left" vertical="center" wrapText="1"/>
    </xf>
    <xf numFmtId="0" fontId="10" fillId="2" borderId="19" xfId="1" applyFont="1" applyFill="1" applyBorder="1" applyAlignment="1" applyProtection="1">
      <alignment horizontal="right" vertical="top" wrapText="1"/>
    </xf>
    <xf numFmtId="0" fontId="10" fillId="2" borderId="17" xfId="1" applyFont="1" applyFill="1" applyBorder="1" applyAlignment="1" applyProtection="1">
      <alignment horizontal="right" vertical="top" wrapText="1"/>
    </xf>
    <xf numFmtId="0" fontId="10" fillId="2" borderId="29" xfId="1" applyFont="1" applyFill="1" applyBorder="1" applyAlignment="1" applyProtection="1">
      <alignment horizontal="right" vertical="top" wrapText="1"/>
    </xf>
    <xf numFmtId="0" fontId="11" fillId="2" borderId="44" xfId="1" applyFont="1" applyFill="1" applyBorder="1" applyAlignment="1" applyProtection="1">
      <alignment horizontal="center" vertical="top" wrapText="1"/>
    </xf>
    <xf numFmtId="0" fontId="11" fillId="2" borderId="17" xfId="1" applyFont="1" applyFill="1" applyBorder="1" applyAlignment="1" applyProtection="1">
      <alignment horizontal="center" vertical="top" wrapText="1"/>
    </xf>
    <xf numFmtId="0" fontId="10" fillId="2" borderId="44" xfId="1" applyFont="1" applyFill="1" applyBorder="1" applyAlignment="1" applyProtection="1">
      <alignment horizontal="right" vertical="top" wrapText="1"/>
    </xf>
    <xf numFmtId="0" fontId="10" fillId="2" borderId="43" xfId="1" applyFont="1" applyFill="1" applyBorder="1" applyAlignment="1" applyProtection="1">
      <alignment horizontal="right" vertical="top" wrapText="1"/>
    </xf>
    <xf numFmtId="0" fontId="7" fillId="3" borderId="1" xfId="1" applyFont="1" applyFill="1" applyBorder="1" applyAlignment="1" applyProtection="1">
      <alignment horizontal="left" vertical="center"/>
    </xf>
    <xf numFmtId="0" fontId="11" fillId="2" borderId="43" xfId="1" applyFont="1" applyFill="1" applyBorder="1" applyAlignment="1" applyProtection="1">
      <alignment horizontal="center" vertical="top" wrapText="1"/>
    </xf>
    <xf numFmtId="0" fontId="7" fillId="3" borderId="28" xfId="1" applyFont="1" applyFill="1" applyBorder="1" applyAlignment="1" applyProtection="1">
      <alignment horizontal="left" vertical="center"/>
    </xf>
    <xf numFmtId="0" fontId="7" fillId="3" borderId="2" xfId="1" applyFont="1" applyFill="1" applyBorder="1" applyAlignment="1" applyProtection="1">
      <alignment horizontal="left" vertical="center"/>
    </xf>
    <xf numFmtId="0" fontId="7" fillId="3" borderId="3" xfId="1" applyFont="1" applyFill="1" applyBorder="1" applyAlignment="1" applyProtection="1">
      <alignment horizontal="left" vertical="center"/>
    </xf>
    <xf numFmtId="0" fontId="33" fillId="2" borderId="44" xfId="1" applyFont="1" applyFill="1" applyBorder="1" applyAlignment="1" applyProtection="1">
      <alignment horizontal="center" vertical="top" wrapText="1"/>
    </xf>
    <xf numFmtId="0" fontId="33" fillId="2" borderId="17" xfId="1" applyFont="1" applyFill="1" applyBorder="1" applyAlignment="1" applyProtection="1">
      <alignment horizontal="center" vertical="top" wrapText="1"/>
    </xf>
    <xf numFmtId="0" fontId="33" fillId="2" borderId="43" xfId="1" applyFont="1" applyFill="1" applyBorder="1" applyAlignment="1" applyProtection="1">
      <alignment horizontal="center" vertical="top" wrapText="1"/>
    </xf>
    <xf numFmtId="0" fontId="7" fillId="3" borderId="45" xfId="1" applyFont="1" applyFill="1" applyBorder="1" applyAlignment="1" applyProtection="1">
      <alignment horizontal="left" vertical="center"/>
    </xf>
    <xf numFmtId="0" fontId="7" fillId="3" borderId="46" xfId="1" applyFont="1" applyFill="1" applyBorder="1" applyAlignment="1" applyProtection="1">
      <alignment horizontal="left" vertical="center"/>
    </xf>
    <xf numFmtId="0" fontId="7" fillId="3" borderId="47" xfId="1" applyFont="1" applyFill="1" applyBorder="1" applyAlignment="1" applyProtection="1">
      <alignment horizontal="left" vertical="center"/>
    </xf>
    <xf numFmtId="0" fontId="7" fillId="3" borderId="28" xfId="1" applyFont="1" applyFill="1" applyBorder="1" applyAlignment="1" applyProtection="1">
      <alignment horizontal="left"/>
    </xf>
    <xf numFmtId="0" fontId="7" fillId="3" borderId="2" xfId="1" applyFont="1" applyFill="1" applyBorder="1" applyAlignment="1" applyProtection="1">
      <alignment horizontal="left"/>
    </xf>
    <xf numFmtId="0" fontId="7" fillId="3" borderId="3" xfId="1" applyFont="1" applyFill="1" applyBorder="1" applyAlignment="1" applyProtection="1">
      <alignment horizontal="left"/>
    </xf>
    <xf numFmtId="0" fontId="22" fillId="8" borderId="2" xfId="1" applyFont="1" applyFill="1" applyBorder="1" applyAlignment="1" applyProtection="1">
      <alignment horizontal="center" vertical="center"/>
    </xf>
    <xf numFmtId="0" fontId="22" fillId="8" borderId="28" xfId="1" applyFont="1" applyFill="1" applyBorder="1" applyAlignment="1" applyProtection="1">
      <alignment horizontal="center" vertical="center" wrapText="1"/>
    </xf>
    <xf numFmtId="0" fontId="22" fillId="8" borderId="2" xfId="1" applyFont="1" applyFill="1" applyBorder="1" applyAlignment="1" applyProtection="1">
      <alignment horizontal="center" vertical="center" wrapText="1"/>
    </xf>
    <xf numFmtId="0" fontId="22" fillId="8" borderId="3" xfId="1" applyFont="1" applyFill="1" applyBorder="1" applyAlignment="1" applyProtection="1">
      <alignment horizontal="center" vertical="center" wrapText="1"/>
    </xf>
    <xf numFmtId="0" fontId="7" fillId="8" borderId="28" xfId="1" applyFont="1" applyFill="1" applyBorder="1" applyAlignment="1" applyProtection="1">
      <alignment horizontal="center" vertical="center" wrapText="1"/>
      <protection locked="0"/>
    </xf>
    <xf numFmtId="0" fontId="7" fillId="8" borderId="3" xfId="1" applyFont="1" applyFill="1" applyBorder="1" applyAlignment="1" applyProtection="1">
      <alignment horizontal="center" vertical="center" wrapText="1"/>
      <protection locked="0"/>
    </xf>
    <xf numFmtId="0" fontId="9" fillId="4" borderId="30" xfId="1" applyFont="1" applyFill="1" applyBorder="1" applyAlignment="1" applyProtection="1">
      <alignment horizontal="center" vertical="top"/>
    </xf>
    <xf numFmtId="0" fontId="9" fillId="4" borderId="15" xfId="1" applyFont="1" applyFill="1" applyBorder="1" applyAlignment="1" applyProtection="1">
      <alignment horizontal="center" vertical="top"/>
    </xf>
    <xf numFmtId="0" fontId="9" fillId="4" borderId="39" xfId="1" applyFont="1" applyFill="1" applyBorder="1" applyAlignment="1" applyProtection="1">
      <alignment horizontal="center" vertical="top"/>
    </xf>
    <xf numFmtId="0" fontId="9" fillId="4" borderId="13" xfId="1" applyFont="1" applyFill="1" applyBorder="1" applyAlignment="1" applyProtection="1">
      <alignment horizontal="center" vertical="top"/>
    </xf>
    <xf numFmtId="0" fontId="24" fillId="4" borderId="28" xfId="1" applyFont="1" applyFill="1" applyBorder="1" applyAlignment="1" applyProtection="1">
      <alignment horizontal="left" vertical="center" wrapText="1"/>
    </xf>
    <xf numFmtId="0" fontId="36" fillId="4" borderId="1" xfId="0" applyFont="1" applyFill="1" applyBorder="1" applyAlignment="1">
      <alignment horizontal="center"/>
    </xf>
    <xf numFmtId="0" fontId="18" fillId="0" borderId="1" xfId="0" applyFont="1" applyBorder="1" applyAlignment="1">
      <alignment horizontal="left" wrapText="1"/>
    </xf>
    <xf numFmtId="0" fontId="2" fillId="0" borderId="1" xfId="0" applyFont="1" applyBorder="1" applyAlignment="1">
      <alignment horizontal="left" vertical="top"/>
    </xf>
    <xf numFmtId="0" fontId="4" fillId="4" borderId="29" xfId="1" applyFont="1" applyFill="1" applyBorder="1" applyProtection="1">
      <protection locked="0"/>
    </xf>
    <xf numFmtId="0" fontId="62" fillId="4" borderId="29" xfId="1" applyFont="1" applyFill="1" applyBorder="1" applyAlignment="1" applyProtection="1">
      <alignment horizontal="center" vertical="center" wrapText="1"/>
      <protection locked="0"/>
    </xf>
  </cellXfs>
  <cellStyles count="3">
    <cellStyle name="Normaallaad 2" xfId="1"/>
    <cellStyle name="Normaallaad 3"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142876</xdr:colOff>
      <xdr:row>0</xdr:row>
      <xdr:rowOff>47625</xdr:rowOff>
    </xdr:from>
    <xdr:to>
      <xdr:col>12</xdr:col>
      <xdr:colOff>142875</xdr:colOff>
      <xdr:row>5</xdr:row>
      <xdr:rowOff>150812</xdr:rowOff>
    </xdr:to>
    <xdr:sp macro="" textlink="">
      <xdr:nvSpPr>
        <xdr:cNvPr id="2" name="Ümarnurk-ristkülik-viiktekst 1"/>
        <xdr:cNvSpPr/>
      </xdr:nvSpPr>
      <xdr:spPr>
        <a:xfrm>
          <a:off x="7302501" y="47625"/>
          <a:ext cx="3000374" cy="1666875"/>
        </a:xfrm>
        <a:prstGeom prst="wedgeRoundRectCallout">
          <a:avLst>
            <a:gd name="adj1" fmla="val -104475"/>
            <a:gd name="adj2" fmla="val -19397"/>
            <a:gd name="adj3" fmla="val 16667"/>
          </a:avLst>
        </a:prstGeom>
        <a:solidFill>
          <a:schemeClr val="accent6">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t-EE" sz="1050" b="1" i="1">
              <a:solidFill>
                <a:sysClr val="windowText" lastClr="000000"/>
              </a:solidFill>
              <a:latin typeface="Arial Narrow" panose="020B0606020202030204" pitchFamily="34" charset="0"/>
            </a:rPr>
            <a:t>Lehel</a:t>
          </a:r>
          <a:r>
            <a:rPr lang="et-EE" sz="1050" b="1" i="1" baseline="0">
              <a:solidFill>
                <a:sysClr val="windowText" lastClr="000000"/>
              </a:solidFill>
              <a:latin typeface="Arial Narrow" panose="020B0606020202030204" pitchFamily="34" charset="0"/>
            </a:rPr>
            <a:t> tuleb lisada andmed iga omavalitsuse kohta, täites andmeid ülevalt alla. Annab arvulise ülevaate omavalitsuste ja koostöögrupi kohta 01.07.2017 seisuga. Sisendi saate läbiviidud noorsootöö kvaliteedi hindamisest või muul moel kogutud andmetest.</a:t>
          </a:r>
        </a:p>
        <a:p>
          <a:pPr algn="ctr"/>
          <a:endParaRPr lang="et-EE" sz="900" b="1" i="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219075</xdr:colOff>
      <xdr:row>2</xdr:row>
      <xdr:rowOff>180976</xdr:rowOff>
    </xdr:from>
    <xdr:to>
      <xdr:col>22</xdr:col>
      <xdr:colOff>428625</xdr:colOff>
      <xdr:row>7</xdr:row>
      <xdr:rowOff>190500</xdr:rowOff>
    </xdr:to>
    <xdr:sp macro="" textlink="">
      <xdr:nvSpPr>
        <xdr:cNvPr id="2" name="Ümarnurk-ristkülik-viiktekst 1"/>
        <xdr:cNvSpPr/>
      </xdr:nvSpPr>
      <xdr:spPr>
        <a:xfrm>
          <a:off x="12411075" y="600076"/>
          <a:ext cx="4876800" cy="1266824"/>
        </a:xfrm>
        <a:prstGeom prst="wedgeRoundRectCallout">
          <a:avLst>
            <a:gd name="adj1" fmla="val -38746"/>
            <a:gd name="adj2" fmla="val -59375"/>
            <a:gd name="adj3" fmla="val 16667"/>
          </a:avLst>
        </a:prstGeom>
        <a:solidFill>
          <a:schemeClr val="accent6">
            <a:lumMod val="20000"/>
            <a:lumOff val="8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r>
            <a:rPr lang="et-EE" sz="1400">
              <a:solidFill>
                <a:sysClr val="windowText" lastClr="000000"/>
              </a:solidFill>
              <a:latin typeface="Arial Narrow" panose="020B0606020202030204" pitchFamily="34" charset="0"/>
            </a:rPr>
            <a:t>Tabel</a:t>
          </a:r>
          <a:r>
            <a:rPr lang="et-EE" sz="1400" baseline="0">
              <a:solidFill>
                <a:sysClr val="windowText" lastClr="000000"/>
              </a:solidFill>
              <a:latin typeface="Arial Narrow" panose="020B0606020202030204" pitchFamily="34" charset="0"/>
            </a:rPr>
            <a:t> tuleb täita huvihariduse ja huvitegevuse kava esitamisel.  Lehel kuvatakse andmed, mis on seadusest tulenevad. KOVide profiili ja noorsootöö võimaluste lehtede arvude põhjal täidetav koondtabel.</a:t>
          </a:r>
          <a:endParaRPr lang="et-EE" sz="1400">
            <a:latin typeface="Arial Narrow" panose="020B060602020203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122464</xdr:colOff>
      <xdr:row>0</xdr:row>
      <xdr:rowOff>1</xdr:rowOff>
    </xdr:from>
    <xdr:to>
      <xdr:col>16</xdr:col>
      <xdr:colOff>0</xdr:colOff>
      <xdr:row>2</xdr:row>
      <xdr:rowOff>68037</xdr:rowOff>
    </xdr:to>
    <xdr:sp macro="" textlink="">
      <xdr:nvSpPr>
        <xdr:cNvPr id="3" name="Ümarnurk-ristkülik-viiktekst 2"/>
        <xdr:cNvSpPr/>
      </xdr:nvSpPr>
      <xdr:spPr>
        <a:xfrm>
          <a:off x="11919857" y="1"/>
          <a:ext cx="5973536" cy="2952750"/>
        </a:xfrm>
        <a:prstGeom prst="wedgeRoundRectCallout">
          <a:avLst>
            <a:gd name="adj1" fmla="val -136456"/>
            <a:gd name="adj2" fmla="val 19652"/>
            <a:gd name="adj3" fmla="val 16667"/>
          </a:avLst>
        </a:prstGeom>
        <a:solidFill>
          <a:schemeClr val="accent6">
            <a:lumMod val="20000"/>
            <a:lumOff val="8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r>
            <a:rPr lang="et-EE" sz="1400">
              <a:solidFill>
                <a:sysClr val="windowText" lastClr="000000"/>
              </a:solidFill>
              <a:latin typeface="Arial Narrow" panose="020B0606020202030204" pitchFamily="34" charset="0"/>
            </a:rPr>
            <a:t>Tegevuste kava leht võimaldab fikseerida arenguvajadused.</a:t>
          </a:r>
          <a:r>
            <a:rPr lang="et-EE" sz="1400" baseline="0">
              <a:solidFill>
                <a:sysClr val="windowText" lastClr="000000"/>
              </a:solidFill>
              <a:latin typeface="Arial Narrow" panose="020B0606020202030204" pitchFamily="34" charset="0"/>
            </a:rPr>
            <a:t> Selleks tuleb  panna kirja kõik kitsaskohad (ning lahendused), mis arenguvajaduste- kitsaskohtade kaardistusel selgusid. </a:t>
          </a:r>
        </a:p>
        <a:p>
          <a:endParaRPr lang="et-EE" sz="1400" baseline="0">
            <a:solidFill>
              <a:sysClr val="windowText" lastClr="000000"/>
            </a:solidFill>
            <a:latin typeface="Arial Narrow" panose="020B0606020202030204" pitchFamily="34" charset="0"/>
          </a:endParaRPr>
        </a:p>
        <a:p>
          <a:r>
            <a:rPr lang="et-EE" sz="1400">
              <a:solidFill>
                <a:sysClr val="windowText" lastClr="000000"/>
              </a:solidFill>
              <a:latin typeface="Arial Narrow" panose="020B0606020202030204" pitchFamily="34" charset="0"/>
            </a:rPr>
            <a:t>Kui esitate</a:t>
          </a:r>
          <a:r>
            <a:rPr lang="et-EE" sz="1400" baseline="0">
              <a:solidFill>
                <a:sysClr val="windowText" lastClr="000000"/>
              </a:solidFill>
              <a:latin typeface="Arial Narrow" panose="020B0606020202030204" pitchFamily="34" charset="0"/>
            </a:rPr>
            <a:t> </a:t>
          </a:r>
          <a:r>
            <a:rPr lang="et-EE" sz="1400">
              <a:solidFill>
                <a:sysClr val="windowText" lastClr="000000"/>
              </a:solidFill>
              <a:latin typeface="Arial Narrow" panose="020B0606020202030204" pitchFamily="34" charset="0"/>
            </a:rPr>
            <a:t>tegevuskava</a:t>
          </a:r>
          <a:r>
            <a:rPr lang="et-EE" sz="1400" baseline="0">
              <a:solidFill>
                <a:sysClr val="windowText" lastClr="000000"/>
              </a:solidFill>
              <a:latin typeface="Arial Narrow" panose="020B0606020202030204" pitchFamily="34" charset="0"/>
            </a:rPr>
            <a:t> </a:t>
          </a:r>
          <a:r>
            <a:rPr lang="et-EE" sz="1400">
              <a:solidFill>
                <a:sysClr val="windowText" lastClr="000000"/>
              </a:solidFill>
              <a:latin typeface="Arial Narrow" panose="020B0606020202030204" pitchFamily="34" charset="0"/>
            </a:rPr>
            <a:t>HT</a:t>
          </a:r>
          <a:r>
            <a:rPr lang="et-EE" sz="1400" baseline="0">
              <a:solidFill>
                <a:sysClr val="windowText" lastClr="000000"/>
              </a:solidFill>
              <a:latin typeface="Arial Narrow" panose="020B0606020202030204" pitchFamily="34" charset="0"/>
            </a:rPr>
            <a:t> ja HH täiendavaks toetused</a:t>
          </a:r>
          <a:r>
            <a:rPr lang="et-EE" sz="1400">
              <a:solidFill>
                <a:sysClr val="windowText" lastClr="000000"/>
              </a:solidFill>
              <a:latin typeface="Arial Narrow" panose="020B0606020202030204" pitchFamily="34" charset="0"/>
            </a:rPr>
            <a:t> </a:t>
          </a:r>
          <a:r>
            <a:rPr lang="et-EE" sz="1400" baseline="0">
              <a:solidFill>
                <a:sysClr val="windowText" lastClr="000000"/>
              </a:solidFill>
              <a:latin typeface="Arial Narrow" panose="020B0606020202030204" pitchFamily="34" charset="0"/>
            </a:rPr>
            <a:t>tuleb kirjeldada seadusest tulenevalt </a:t>
          </a:r>
          <a:r>
            <a:rPr lang="et-EE" sz="1400" u="sng" baseline="0">
              <a:solidFill>
                <a:sysClr val="windowText" lastClr="000000"/>
              </a:solidFill>
              <a:latin typeface="Arial Narrow" panose="020B0606020202030204" pitchFamily="34" charset="0"/>
            </a:rPr>
            <a:t>kitsaskohti huvihariduse ja huvitegevuse kättesaadavuses ja mitmekesisuses</a:t>
          </a:r>
          <a:r>
            <a:rPr lang="et-EE" sz="1400" u="none" baseline="0">
              <a:solidFill>
                <a:sysClr val="windowText" lastClr="000000"/>
              </a:solidFill>
              <a:latin typeface="Arial Narrow" panose="020B0606020202030204" pitchFamily="34" charset="0"/>
            </a:rPr>
            <a:t> </a:t>
          </a:r>
          <a:r>
            <a:rPr lang="et-EE" sz="1400" baseline="0">
              <a:solidFill>
                <a:sysClr val="windowText" lastClr="000000"/>
              </a:solidFill>
              <a:latin typeface="Arial Narrow" panose="020B0606020202030204" pitchFamily="34" charset="0"/>
            </a:rPr>
            <a:t>ning </a:t>
          </a:r>
          <a:r>
            <a:rPr lang="et-EE" sz="1400" u="sng" baseline="0">
              <a:solidFill>
                <a:sysClr val="windowText" lastClr="000000"/>
              </a:solidFill>
              <a:latin typeface="Arial Narrow" panose="020B0606020202030204" pitchFamily="34" charset="0"/>
            </a:rPr>
            <a:t>kirjeldada tegevusi kitsaskohtade lahendamiseks ning </a:t>
          </a:r>
          <a:r>
            <a:rPr lang="et-EE" sz="1400" u="none" baseline="0">
              <a:solidFill>
                <a:sysClr val="windowText" lastClr="000000"/>
              </a:solidFill>
              <a:latin typeface="Arial Narrow" panose="020B0606020202030204" pitchFamily="34" charset="0"/>
            </a:rPr>
            <a:t>rahastusallikana peaks olema märgitud vastaval real  HH ja HT täiendav toetus. </a:t>
          </a:r>
        </a:p>
        <a:p>
          <a:endParaRPr lang="et-EE" sz="1400" baseline="0">
            <a:solidFill>
              <a:sysClr val="windowText" lastClr="000000"/>
            </a:solidFill>
            <a:latin typeface="Arial Narrow" panose="020B0606020202030204" pitchFamily="34" charset="0"/>
          </a:endParaRPr>
        </a:p>
        <a:p>
          <a:pPr algn="l"/>
          <a:r>
            <a:rPr lang="et-EE" sz="1400" baseline="0">
              <a:solidFill>
                <a:sysClr val="windowText" lastClr="000000"/>
              </a:solidFill>
              <a:latin typeface="Arial Narrow" panose="020B0606020202030204" pitchFamily="34" charset="0"/>
            </a:rPr>
            <a:t>Tegevused kitsaskohtade lahenduseks,  mis kajastuvad  ei pea olema ellu viidud omavalitsuste koostöös aga võivad. </a:t>
          </a:r>
        </a:p>
        <a:p>
          <a:pPr algn="l"/>
          <a:endParaRPr lang="et-EE" sz="800"/>
        </a:p>
      </xdr:txBody>
    </xdr:sp>
    <xdr:clientData/>
  </xdr:twoCellAnchor>
  <xdr:twoCellAnchor>
    <xdr:from>
      <xdr:col>0</xdr:col>
      <xdr:colOff>326572</xdr:colOff>
      <xdr:row>0</xdr:row>
      <xdr:rowOff>217714</xdr:rowOff>
    </xdr:from>
    <xdr:to>
      <xdr:col>4</xdr:col>
      <xdr:colOff>1918607</xdr:colOff>
      <xdr:row>0</xdr:row>
      <xdr:rowOff>2245179</xdr:rowOff>
    </xdr:to>
    <xdr:sp macro="" textlink="">
      <xdr:nvSpPr>
        <xdr:cNvPr id="2" name="Ümarnurk-ristkülik-viiktekst 1"/>
        <xdr:cNvSpPr/>
      </xdr:nvSpPr>
      <xdr:spPr>
        <a:xfrm>
          <a:off x="326572" y="217714"/>
          <a:ext cx="6653892" cy="2027465"/>
        </a:xfrm>
        <a:prstGeom prst="wedgeRoundRectCallout">
          <a:avLst>
            <a:gd name="adj1" fmla="val -21571"/>
            <a:gd name="adj2" fmla="val 109741"/>
            <a:gd name="adj3" fmla="val 16667"/>
          </a:avLst>
        </a:prstGeom>
        <a:solidFill>
          <a:schemeClr val="accent6">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t-EE" sz="1400">
              <a:solidFill>
                <a:sysClr val="windowText" lastClr="000000"/>
              </a:solidFill>
              <a:latin typeface="Arial Narrow" panose="020B0606020202030204" pitchFamily="34" charset="0"/>
            </a:rPr>
            <a:t>Arenguvajaduste</a:t>
          </a:r>
          <a:r>
            <a:rPr lang="et-EE" sz="1400" baseline="0">
              <a:solidFill>
                <a:sysClr val="windowText" lastClr="000000"/>
              </a:solidFill>
              <a:latin typeface="Arial Narrow" panose="020B0606020202030204" pitchFamily="34" charset="0"/>
            </a:rPr>
            <a:t> kaardistamiseks tuleb täita tabelis kitsaskohtade veerg erinevate kitsaskohtadega  ning seejärel  lisada võimalikke  lahendusi (iga tegevus eraldi real) ning täidetakse grupis kokku lepitud veergude mahus ehk kõik veerud pole kohustuslikud. Olukordades kus ühiselt lahendusi ei leita, jäätakse lahtrid täitmata või täidetakse vajalikul määral. </a:t>
          </a:r>
          <a:endParaRPr lang="et-EE" sz="1400">
            <a:solidFill>
              <a:sysClr val="windowText" lastClr="000000"/>
            </a:solidFill>
            <a:latin typeface="Arial Narrow" panose="020B0606020202030204" pitchFamily="34" charset="0"/>
          </a:endParaRPr>
        </a:p>
        <a:p>
          <a:pPr algn="l"/>
          <a:endParaRPr lang="et-EE" sz="1400">
            <a:solidFill>
              <a:sysClr val="windowText" lastClr="000000"/>
            </a:solidFill>
            <a:latin typeface="Arial Narrow" panose="020B0606020202030204" pitchFamily="34" charset="0"/>
          </a:endParaRPr>
        </a:p>
        <a:p>
          <a:pPr algn="l"/>
          <a:r>
            <a:rPr lang="et-EE" sz="1400">
              <a:solidFill>
                <a:sysClr val="windowText" lastClr="000000"/>
              </a:solidFill>
              <a:latin typeface="Arial Narrow" panose="020B0606020202030204" pitchFamily="34" charset="0"/>
            </a:rPr>
            <a:t>Kohustuslikud</a:t>
          </a:r>
          <a:r>
            <a:rPr lang="et-EE" sz="1400" baseline="0">
              <a:solidFill>
                <a:sysClr val="windowText" lastClr="000000"/>
              </a:solidFill>
              <a:latin typeface="Arial Narrow" panose="020B0606020202030204" pitchFamily="34" charset="0"/>
            </a:rPr>
            <a:t> veerud HH ja HT täiendava toetuse planeerimiseks on märgitud tabelis</a:t>
          </a:r>
          <a:r>
            <a:rPr lang="et-EE" sz="1400" b="1" u="sng" baseline="0">
              <a:solidFill>
                <a:sysClr val="windowText" lastClr="000000"/>
              </a:solidFill>
              <a:latin typeface="Arial Narrow" panose="020B0606020202030204" pitchFamily="34" charset="0"/>
            </a:rPr>
            <a:t> rasvase ja allakriipsutatuna ning tuleb iga tegevuse kohta kohustuslikud täita.  </a:t>
          </a:r>
          <a:endParaRPr lang="et-EE" sz="1400" b="1" u="sng">
            <a:solidFill>
              <a:sysClr val="windowText" lastClr="000000"/>
            </a:solidFill>
            <a:latin typeface="Arial Narrow" panose="020B0606020202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i.Nolvak/Dropbox/ENTK/Kiri%20KOVidele/Viljandimaa%20TP/koolitus/ESF%20KOV%20koost&#246;&#246;grupi%20NT%20&#252;histegevuskava%20vorm%202016%20eeln&#245;u%20Viljndi%20KT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KTG profiil arvudes"/>
      <sheetName val="2_KTG NT hetkeseis"/>
      <sheetName val="3_Tulemusindikaatorid"/>
      <sheetName val="analüütika"/>
      <sheetName val="4_Eelarve"/>
      <sheetName val="5_Ühistegevuskava"/>
    </sheetNames>
    <sheetDataSet>
      <sheetData sheetId="0" refreshError="1"/>
      <sheetData sheetId="1" refreshError="1"/>
      <sheetData sheetId="2"/>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4"/>
  <sheetViews>
    <sheetView topLeftCell="A13" zoomScale="120" zoomScaleNormal="120" workbookViewId="0">
      <selection activeCell="C25" sqref="C25"/>
    </sheetView>
  </sheetViews>
  <sheetFormatPr defaultRowHeight="14.4" x14ac:dyDescent="0.3"/>
  <cols>
    <col min="1" max="1" width="5.33203125" style="1" customWidth="1"/>
    <col min="2" max="2" width="41.109375" customWidth="1"/>
    <col min="3" max="3" width="16.5546875" customWidth="1"/>
    <col min="4" max="4" width="21.6640625" customWidth="1"/>
    <col min="5" max="5" width="7.5546875" customWidth="1"/>
    <col min="6" max="6" width="8.5546875" customWidth="1"/>
    <col min="7" max="7" width="8" customWidth="1"/>
    <col min="8" max="8" width="7.33203125" customWidth="1"/>
    <col min="9" max="9" width="7.88671875" customWidth="1"/>
    <col min="10" max="11" width="7.5546875" customWidth="1"/>
  </cols>
  <sheetData>
    <row r="1" spans="1:11" ht="57" customHeight="1" thickBot="1" x14ac:dyDescent="0.35">
      <c r="A1" s="187" t="s">
        <v>126</v>
      </c>
      <c r="B1" s="188"/>
      <c r="C1" s="188"/>
      <c r="D1" s="188"/>
      <c r="E1" s="188"/>
      <c r="F1" s="188"/>
      <c r="G1" s="188"/>
      <c r="H1" s="188"/>
      <c r="I1" s="188"/>
      <c r="J1" s="188"/>
      <c r="K1" s="189"/>
    </row>
    <row r="2" spans="1:11" s="16" customFormat="1" ht="15" thickBot="1" x14ac:dyDescent="0.35">
      <c r="A2" s="89">
        <v>1</v>
      </c>
      <c r="B2" s="21" t="s">
        <v>89</v>
      </c>
      <c r="C2" s="178"/>
      <c r="D2" s="179"/>
      <c r="E2" s="179"/>
      <c r="F2" s="179"/>
      <c r="G2" s="179"/>
      <c r="H2" s="179"/>
      <c r="I2" s="179"/>
      <c r="J2" s="179"/>
      <c r="K2" s="180"/>
    </row>
    <row r="3" spans="1:11" s="16" customFormat="1" x14ac:dyDescent="0.3">
      <c r="A3" s="90">
        <v>2</v>
      </c>
      <c r="B3" s="22" t="s">
        <v>20</v>
      </c>
      <c r="C3" s="39" t="s">
        <v>34</v>
      </c>
      <c r="D3" s="36" t="s">
        <v>160</v>
      </c>
      <c r="E3" s="37" t="s">
        <v>8</v>
      </c>
      <c r="F3" s="37" t="s">
        <v>9</v>
      </c>
      <c r="G3" s="37" t="s">
        <v>10</v>
      </c>
      <c r="H3" s="37" t="s">
        <v>11</v>
      </c>
      <c r="I3" s="37" t="s">
        <v>12</v>
      </c>
      <c r="J3" s="37" t="s">
        <v>13</v>
      </c>
      <c r="K3" s="38" t="s">
        <v>14</v>
      </c>
    </row>
    <row r="4" spans="1:11" x14ac:dyDescent="0.3">
      <c r="A4" s="90">
        <v>3</v>
      </c>
      <c r="B4" s="22" t="s">
        <v>19</v>
      </c>
      <c r="C4" s="117">
        <f t="shared" ref="C4:C8" si="0">SUM(D4:K4)</f>
        <v>17410</v>
      </c>
      <c r="D4" s="118">
        <v>17410</v>
      </c>
      <c r="E4" s="119"/>
      <c r="F4" s="119"/>
      <c r="G4" s="119"/>
      <c r="H4" s="119"/>
      <c r="I4" s="119"/>
      <c r="J4" s="119"/>
      <c r="K4" s="120"/>
    </row>
    <row r="5" spans="1:11" s="16" customFormat="1" x14ac:dyDescent="0.3">
      <c r="A5" s="90">
        <v>4</v>
      </c>
      <c r="B5" s="22" t="s">
        <v>18</v>
      </c>
      <c r="C5" s="117">
        <f t="shared" si="0"/>
        <v>4127</v>
      </c>
      <c r="D5" s="118">
        <v>4127</v>
      </c>
      <c r="E5" s="119">
        <f t="shared" ref="E5:K5" si="1">SUM(E6:E8)</f>
        <v>0</v>
      </c>
      <c r="F5" s="119">
        <f t="shared" si="1"/>
        <v>0</v>
      </c>
      <c r="G5" s="119">
        <f t="shared" si="1"/>
        <v>0</v>
      </c>
      <c r="H5" s="119">
        <f t="shared" si="1"/>
        <v>0</v>
      </c>
      <c r="I5" s="119">
        <f t="shared" si="1"/>
        <v>0</v>
      </c>
      <c r="J5" s="119">
        <f t="shared" si="1"/>
        <v>0</v>
      </c>
      <c r="K5" s="120">
        <f t="shared" si="1"/>
        <v>0</v>
      </c>
    </row>
    <row r="6" spans="1:11" x14ac:dyDescent="0.3">
      <c r="A6" s="90" t="s">
        <v>131</v>
      </c>
      <c r="B6" s="2" t="s">
        <v>15</v>
      </c>
      <c r="C6" s="117">
        <f t="shared" si="0"/>
        <v>2151</v>
      </c>
      <c r="D6" s="118">
        <v>2151</v>
      </c>
      <c r="E6" s="119"/>
      <c r="F6" s="119"/>
      <c r="G6" s="119"/>
      <c r="H6" s="119"/>
      <c r="I6" s="119"/>
      <c r="J6" s="119"/>
      <c r="K6" s="120"/>
    </row>
    <row r="7" spans="1:11" x14ac:dyDescent="0.3">
      <c r="A7" s="90" t="s">
        <v>21</v>
      </c>
      <c r="B7" s="2" t="s">
        <v>47</v>
      </c>
      <c r="C7" s="117">
        <f t="shared" si="0"/>
        <v>1168</v>
      </c>
      <c r="D7" s="118">
        <v>1168</v>
      </c>
      <c r="E7" s="119"/>
      <c r="F7" s="119"/>
      <c r="G7" s="119"/>
      <c r="H7" s="119"/>
      <c r="I7" s="119"/>
      <c r="J7" s="119"/>
      <c r="K7" s="120"/>
    </row>
    <row r="8" spans="1:11" ht="15" thickBot="1" x14ac:dyDescent="0.35">
      <c r="A8" s="90" t="s">
        <v>22</v>
      </c>
      <c r="B8" s="2" t="s">
        <v>48</v>
      </c>
      <c r="C8" s="117">
        <f t="shared" si="0"/>
        <v>808</v>
      </c>
      <c r="D8" s="118">
        <v>808</v>
      </c>
      <c r="E8" s="119"/>
      <c r="F8" s="119"/>
      <c r="G8" s="119"/>
      <c r="H8" s="119"/>
      <c r="I8" s="119"/>
      <c r="J8" s="119"/>
      <c r="K8" s="120"/>
    </row>
    <row r="9" spans="1:11" ht="15" thickBot="1" x14ac:dyDescent="0.35">
      <c r="A9" s="90">
        <v>5</v>
      </c>
      <c r="B9" s="23" t="s">
        <v>17</v>
      </c>
      <c r="C9" s="181" t="s">
        <v>29</v>
      </c>
      <c r="D9" s="182"/>
      <c r="E9" s="182"/>
      <c r="F9" s="182"/>
      <c r="G9" s="182"/>
      <c r="H9" s="182"/>
      <c r="I9" s="182"/>
      <c r="J9" s="182"/>
      <c r="K9" s="183"/>
    </row>
    <row r="10" spans="1:11" x14ac:dyDescent="0.3">
      <c r="A10" s="90" t="s">
        <v>23</v>
      </c>
      <c r="B10" s="2" t="s">
        <v>0</v>
      </c>
      <c r="C10" s="121">
        <f>SUM(D10:K10)</f>
        <v>0</v>
      </c>
      <c r="D10" s="122"/>
      <c r="E10" s="123"/>
      <c r="F10" s="123"/>
      <c r="G10" s="123"/>
      <c r="H10" s="123"/>
      <c r="I10" s="123"/>
      <c r="J10" s="123"/>
      <c r="K10" s="124"/>
    </row>
    <row r="11" spans="1:11" x14ac:dyDescent="0.3">
      <c r="A11" s="90" t="s">
        <v>24</v>
      </c>
      <c r="B11" s="2" t="s">
        <v>1</v>
      </c>
      <c r="C11" s="117">
        <f>SUM(D11:K11)</f>
        <v>0</v>
      </c>
      <c r="D11" s="118"/>
      <c r="E11" s="119"/>
      <c r="F11" s="119"/>
      <c r="G11" s="119"/>
      <c r="H11" s="119"/>
      <c r="I11" s="119"/>
      <c r="J11" s="119"/>
      <c r="K11" s="120"/>
    </row>
    <row r="12" spans="1:11" x14ac:dyDescent="0.3">
      <c r="A12" s="90" t="s">
        <v>25</v>
      </c>
      <c r="B12" s="2" t="s">
        <v>2</v>
      </c>
      <c r="C12" s="117">
        <f>SUM(D12:K12)</f>
        <v>0</v>
      </c>
      <c r="D12" s="118"/>
      <c r="E12" s="119"/>
      <c r="F12" s="119"/>
      <c r="G12" s="119"/>
      <c r="H12" s="119"/>
      <c r="I12" s="119"/>
      <c r="J12" s="119"/>
      <c r="K12" s="120"/>
    </row>
    <row r="13" spans="1:11" ht="15" thickBot="1" x14ac:dyDescent="0.35">
      <c r="A13" s="90">
        <v>6</v>
      </c>
      <c r="B13" s="3" t="s">
        <v>16</v>
      </c>
      <c r="C13" s="125">
        <f>SUM(D13:K13)</f>
        <v>1.3100000000000001E-2</v>
      </c>
      <c r="D13" s="139">
        <v>1.3100000000000001E-2</v>
      </c>
      <c r="E13" s="126"/>
      <c r="F13" s="126"/>
      <c r="G13" s="126"/>
      <c r="H13" s="126"/>
      <c r="I13" s="126"/>
      <c r="J13" s="126"/>
      <c r="K13" s="127"/>
    </row>
    <row r="14" spans="1:11" ht="15" thickBot="1" x14ac:dyDescent="0.35">
      <c r="A14" s="90">
        <v>7</v>
      </c>
      <c r="B14" s="5" t="s">
        <v>30</v>
      </c>
      <c r="C14" s="184" t="s">
        <v>29</v>
      </c>
      <c r="D14" s="185"/>
      <c r="E14" s="185"/>
      <c r="F14" s="185"/>
      <c r="G14" s="185"/>
      <c r="H14" s="185"/>
      <c r="I14" s="185"/>
      <c r="J14" s="185"/>
      <c r="K14" s="186"/>
    </row>
    <row r="15" spans="1:11" x14ac:dyDescent="0.3">
      <c r="A15" s="91" t="s">
        <v>58</v>
      </c>
      <c r="B15" s="2" t="s">
        <v>3</v>
      </c>
      <c r="C15" s="128">
        <f>SUM(D15:K15)</f>
        <v>76</v>
      </c>
      <c r="D15" s="129">
        <v>76</v>
      </c>
      <c r="E15" s="130"/>
      <c r="F15" s="130"/>
      <c r="G15" s="130"/>
      <c r="H15" s="130"/>
      <c r="I15" s="130"/>
      <c r="J15" s="130"/>
      <c r="K15" s="131"/>
    </row>
    <row r="16" spans="1:11" x14ac:dyDescent="0.3">
      <c r="A16" s="90" t="s">
        <v>59</v>
      </c>
      <c r="B16" s="2" t="s">
        <v>4</v>
      </c>
      <c r="C16" s="132">
        <f>SUM(D16:K16)</f>
        <v>6</v>
      </c>
      <c r="D16" s="133">
        <v>6</v>
      </c>
      <c r="E16" s="134"/>
      <c r="F16" s="134"/>
      <c r="G16" s="134"/>
      <c r="H16" s="134"/>
      <c r="I16" s="134"/>
      <c r="J16" s="134"/>
      <c r="K16" s="135"/>
    </row>
    <row r="17" spans="1:11" x14ac:dyDescent="0.3">
      <c r="A17" s="90" t="s">
        <v>60</v>
      </c>
      <c r="B17" s="4" t="s">
        <v>5</v>
      </c>
      <c r="C17" s="132"/>
      <c r="D17" s="133">
        <v>21</v>
      </c>
      <c r="E17" s="134"/>
      <c r="F17" s="134"/>
      <c r="G17" s="134"/>
      <c r="H17" s="134"/>
      <c r="I17" s="134"/>
      <c r="J17" s="134"/>
      <c r="K17" s="135"/>
    </row>
    <row r="18" spans="1:11" ht="131.4" customHeight="1" x14ac:dyDescent="0.3">
      <c r="A18" s="90" t="s">
        <v>61</v>
      </c>
      <c r="B18" s="2" t="s">
        <v>6</v>
      </c>
      <c r="C18" s="132"/>
      <c r="D18" s="137" t="s">
        <v>161</v>
      </c>
      <c r="E18" s="134"/>
      <c r="F18" s="134"/>
      <c r="G18" s="134"/>
      <c r="H18" s="134"/>
      <c r="I18" s="134"/>
      <c r="J18" s="134"/>
      <c r="K18" s="135"/>
    </row>
    <row r="19" spans="1:11" x14ac:dyDescent="0.3">
      <c r="A19" s="90" t="s">
        <v>62</v>
      </c>
      <c r="B19" s="3" t="s">
        <v>31</v>
      </c>
      <c r="C19" s="132">
        <f>SUM(D19:K19)</f>
        <v>1069580</v>
      </c>
      <c r="D19" s="136">
        <f>D20+D22</f>
        <v>1069580</v>
      </c>
      <c r="E19" s="134">
        <f t="shared" ref="E19:K19" si="2">E20+E22</f>
        <v>0</v>
      </c>
      <c r="F19" s="134">
        <f t="shared" si="2"/>
        <v>0</v>
      </c>
      <c r="G19" s="134">
        <f t="shared" si="2"/>
        <v>0</v>
      </c>
      <c r="H19" s="134">
        <f t="shared" si="2"/>
        <v>0</v>
      </c>
      <c r="I19" s="134">
        <f t="shared" si="2"/>
        <v>0</v>
      </c>
      <c r="J19" s="134">
        <f t="shared" si="2"/>
        <v>0</v>
      </c>
      <c r="K19" s="135">
        <f t="shared" si="2"/>
        <v>0</v>
      </c>
    </row>
    <row r="20" spans="1:11" x14ac:dyDescent="0.3">
      <c r="A20" s="90" t="s">
        <v>26</v>
      </c>
      <c r="B20" s="6" t="s">
        <v>35</v>
      </c>
      <c r="C20" s="24">
        <f>SUM(D20:K20)</f>
        <v>112461</v>
      </c>
      <c r="D20" s="140">
        <v>112461</v>
      </c>
      <c r="E20" s="25"/>
      <c r="F20" s="25"/>
      <c r="G20" s="25"/>
      <c r="H20" s="25"/>
      <c r="I20" s="25"/>
      <c r="J20" s="25"/>
      <c r="K20" s="26"/>
    </row>
    <row r="21" spans="1:11" ht="21.6" x14ac:dyDescent="0.3">
      <c r="A21" s="92" t="s">
        <v>27</v>
      </c>
      <c r="B21" s="6" t="s">
        <v>36</v>
      </c>
      <c r="C21" s="24"/>
      <c r="D21" s="141" t="s">
        <v>162</v>
      </c>
      <c r="E21" s="25"/>
      <c r="F21" s="25"/>
      <c r="G21" s="25"/>
      <c r="H21" s="25"/>
      <c r="I21" s="25"/>
      <c r="J21" s="25"/>
      <c r="K21" s="26"/>
    </row>
    <row r="22" spans="1:11" ht="28.2" x14ac:dyDescent="0.3">
      <c r="A22" s="92" t="s">
        <v>28</v>
      </c>
      <c r="B22" s="6" t="s">
        <v>7</v>
      </c>
      <c r="C22" s="24">
        <f>SUM(D22:K22)</f>
        <v>957119</v>
      </c>
      <c r="D22" s="140">
        <v>957119</v>
      </c>
      <c r="E22" s="25"/>
      <c r="F22" s="25"/>
      <c r="G22" s="25"/>
      <c r="H22" s="25"/>
      <c r="I22" s="25"/>
      <c r="J22" s="25"/>
      <c r="K22" s="26"/>
    </row>
    <row r="23" spans="1:11" x14ac:dyDescent="0.3">
      <c r="A23" s="93" t="s">
        <v>64</v>
      </c>
      <c r="B23" s="40" t="s">
        <v>32</v>
      </c>
      <c r="C23" s="24">
        <v>161</v>
      </c>
      <c r="D23" s="35">
        <v>161</v>
      </c>
      <c r="E23" s="31"/>
      <c r="F23" s="31"/>
      <c r="G23" s="31"/>
      <c r="H23" s="31"/>
      <c r="I23" s="31"/>
      <c r="J23" s="31"/>
      <c r="K23" s="32"/>
    </row>
    <row r="24" spans="1:11" ht="15" thickBot="1" x14ac:dyDescent="0.35">
      <c r="A24" s="93" t="s">
        <v>63</v>
      </c>
      <c r="B24" s="41" t="s">
        <v>57</v>
      </c>
      <c r="C24" s="42"/>
      <c r="D24" s="138">
        <v>0.65759999999999996</v>
      </c>
      <c r="E24" s="33"/>
      <c r="F24" s="33"/>
      <c r="G24" s="33"/>
      <c r="H24" s="33"/>
      <c r="I24" s="33"/>
      <c r="J24" s="33"/>
      <c r="K24" s="34"/>
    </row>
  </sheetData>
  <customSheetViews>
    <customSheetView guid="{3D7745EB-715E-4BC3-9513-0FE8CF94A5BD}" scale="120" topLeftCell="A16">
      <selection activeCell="D22" sqref="D22"/>
      <pageMargins left="0.25" right="0.25" top="0.75" bottom="0.75" header="0.3" footer="0.3"/>
      <pageSetup paperSize="9" scale="75" orientation="portrait" horizontalDpi="4294967293" verticalDpi="0" r:id="rId1"/>
    </customSheetView>
  </customSheetViews>
  <mergeCells count="4">
    <mergeCell ref="C2:K2"/>
    <mergeCell ref="C9:K9"/>
    <mergeCell ref="C14:K14"/>
    <mergeCell ref="A1:K1"/>
  </mergeCells>
  <pageMargins left="0.25" right="0.25" top="0.75" bottom="0.75" header="0.3" footer="0.3"/>
  <pageSetup paperSize="9" scale="75" orientation="portrait" horizontalDpi="4294967293" verticalDpi="0"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I72"/>
  <sheetViews>
    <sheetView zoomScale="80" zoomScaleNormal="80" workbookViewId="0">
      <pane xSplit="34" ySplit="4" topLeftCell="AI5" activePane="bottomRight" state="frozen"/>
      <selection pane="topRight" activeCell="Z1" sqref="Z1"/>
      <selection pane="bottomLeft" activeCell="A8" sqref="A8"/>
      <selection pane="bottomRight" activeCell="AD9" sqref="AD9"/>
    </sheetView>
  </sheetViews>
  <sheetFormatPr defaultRowHeight="13.8" x14ac:dyDescent="0.3"/>
  <cols>
    <col min="1" max="1" width="4" style="7" customWidth="1"/>
    <col min="2" max="2" width="26.44140625" style="8" customWidth="1"/>
    <col min="3" max="3" width="14" style="8" customWidth="1"/>
    <col min="4" max="4" width="29.109375" style="7" customWidth="1"/>
    <col min="5" max="6" width="5.88671875" style="7" customWidth="1"/>
    <col min="7" max="7" width="3.88671875" style="17" customWidth="1"/>
    <col min="8" max="8" width="4.33203125" style="17" customWidth="1"/>
    <col min="9" max="9" width="4.44140625" style="17" customWidth="1"/>
    <col min="10" max="16" width="4.5546875" style="17" customWidth="1"/>
    <col min="17" max="17" width="4.109375" style="17" customWidth="1"/>
    <col min="18" max="20" width="5.109375" style="17" customWidth="1"/>
    <col min="21" max="22" width="5.88671875" style="17" customWidth="1"/>
    <col min="23" max="23" width="6.33203125" style="17" customWidth="1"/>
    <col min="24" max="26" width="5.88671875" style="17" customWidth="1"/>
    <col min="27" max="27" width="6.88671875" style="17" customWidth="1"/>
    <col min="28" max="31" width="5.88671875" style="17" customWidth="1"/>
    <col min="32" max="32" width="7" style="17" customWidth="1"/>
    <col min="33" max="34" width="5.88671875" style="17" customWidth="1"/>
    <col min="35" max="35" width="9.88671875" style="7" customWidth="1"/>
    <col min="36" max="282" width="9.109375" style="7"/>
    <col min="283" max="283" width="4" style="7" customWidth="1"/>
    <col min="284" max="284" width="33" style="7" customWidth="1"/>
    <col min="285" max="285" width="14" style="7" customWidth="1"/>
    <col min="286" max="286" width="47.44140625" style="7" customWidth="1"/>
    <col min="287" max="287" width="9.6640625" style="7" customWidth="1"/>
    <col min="288" max="288" width="10.33203125" style="7" customWidth="1"/>
    <col min="289" max="289" width="20.5546875" style="7" customWidth="1"/>
    <col min="290" max="290" width="10.5546875" style="7" customWidth="1"/>
    <col min="291" max="291" width="9.88671875" style="7" customWidth="1"/>
    <col min="292" max="538" width="9.109375" style="7"/>
    <col min="539" max="539" width="4" style="7" customWidth="1"/>
    <col min="540" max="540" width="33" style="7" customWidth="1"/>
    <col min="541" max="541" width="14" style="7" customWidth="1"/>
    <col min="542" max="542" width="47.44140625" style="7" customWidth="1"/>
    <col min="543" max="543" width="9.6640625" style="7" customWidth="1"/>
    <col min="544" max="544" width="10.33203125" style="7" customWidth="1"/>
    <col min="545" max="545" width="20.5546875" style="7" customWidth="1"/>
    <col min="546" max="546" width="10.5546875" style="7" customWidth="1"/>
    <col min="547" max="547" width="9.88671875" style="7" customWidth="1"/>
    <col min="548" max="794" width="9.109375" style="7"/>
    <col min="795" max="795" width="4" style="7" customWidth="1"/>
    <col min="796" max="796" width="33" style="7" customWidth="1"/>
    <col min="797" max="797" width="14" style="7" customWidth="1"/>
    <col min="798" max="798" width="47.44140625" style="7" customWidth="1"/>
    <col min="799" max="799" width="9.6640625" style="7" customWidth="1"/>
    <col min="800" max="800" width="10.33203125" style="7" customWidth="1"/>
    <col min="801" max="801" width="20.5546875" style="7" customWidth="1"/>
    <col min="802" max="802" width="10.5546875" style="7" customWidth="1"/>
    <col min="803" max="803" width="9.88671875" style="7" customWidth="1"/>
    <col min="804" max="1050" width="9.109375" style="7"/>
    <col min="1051" max="1051" width="4" style="7" customWidth="1"/>
    <col min="1052" max="1052" width="33" style="7" customWidth="1"/>
    <col min="1053" max="1053" width="14" style="7" customWidth="1"/>
    <col min="1054" max="1054" width="47.44140625" style="7" customWidth="1"/>
    <col min="1055" max="1055" width="9.6640625" style="7" customWidth="1"/>
    <col min="1056" max="1056" width="10.33203125" style="7" customWidth="1"/>
    <col min="1057" max="1057" width="20.5546875" style="7" customWidth="1"/>
    <col min="1058" max="1058" width="10.5546875" style="7" customWidth="1"/>
    <col min="1059" max="1059" width="9.88671875" style="7" customWidth="1"/>
    <col min="1060" max="1306" width="9.109375" style="7"/>
    <col min="1307" max="1307" width="4" style="7" customWidth="1"/>
    <col min="1308" max="1308" width="33" style="7" customWidth="1"/>
    <col min="1309" max="1309" width="14" style="7" customWidth="1"/>
    <col min="1310" max="1310" width="47.44140625" style="7" customWidth="1"/>
    <col min="1311" max="1311" width="9.6640625" style="7" customWidth="1"/>
    <col min="1312" max="1312" width="10.33203125" style="7" customWidth="1"/>
    <col min="1313" max="1313" width="20.5546875" style="7" customWidth="1"/>
    <col min="1314" max="1314" width="10.5546875" style="7" customWidth="1"/>
    <col min="1315" max="1315" width="9.88671875" style="7" customWidth="1"/>
    <col min="1316" max="1562" width="9.109375" style="7"/>
    <col min="1563" max="1563" width="4" style="7" customWidth="1"/>
    <col min="1564" max="1564" width="33" style="7" customWidth="1"/>
    <col min="1565" max="1565" width="14" style="7" customWidth="1"/>
    <col min="1566" max="1566" width="47.44140625" style="7" customWidth="1"/>
    <col min="1567" max="1567" width="9.6640625" style="7" customWidth="1"/>
    <col min="1568" max="1568" width="10.33203125" style="7" customWidth="1"/>
    <col min="1569" max="1569" width="20.5546875" style="7" customWidth="1"/>
    <col min="1570" max="1570" width="10.5546875" style="7" customWidth="1"/>
    <col min="1571" max="1571" width="9.88671875" style="7" customWidth="1"/>
    <col min="1572" max="1818" width="9.109375" style="7"/>
    <col min="1819" max="1819" width="4" style="7" customWidth="1"/>
    <col min="1820" max="1820" width="33" style="7" customWidth="1"/>
    <col min="1821" max="1821" width="14" style="7" customWidth="1"/>
    <col min="1822" max="1822" width="47.44140625" style="7" customWidth="1"/>
    <col min="1823" max="1823" width="9.6640625" style="7" customWidth="1"/>
    <col min="1824" max="1824" width="10.33203125" style="7" customWidth="1"/>
    <col min="1825" max="1825" width="20.5546875" style="7" customWidth="1"/>
    <col min="1826" max="1826" width="10.5546875" style="7" customWidth="1"/>
    <col min="1827" max="1827" width="9.88671875" style="7" customWidth="1"/>
    <col min="1828" max="2074" width="9.109375" style="7"/>
    <col min="2075" max="2075" width="4" style="7" customWidth="1"/>
    <col min="2076" max="2076" width="33" style="7" customWidth="1"/>
    <col min="2077" max="2077" width="14" style="7" customWidth="1"/>
    <col min="2078" max="2078" width="47.44140625" style="7" customWidth="1"/>
    <col min="2079" max="2079" width="9.6640625" style="7" customWidth="1"/>
    <col min="2080" max="2080" width="10.33203125" style="7" customWidth="1"/>
    <col min="2081" max="2081" width="20.5546875" style="7" customWidth="1"/>
    <col min="2082" max="2082" width="10.5546875" style="7" customWidth="1"/>
    <col min="2083" max="2083" width="9.88671875" style="7" customWidth="1"/>
    <col min="2084" max="2330" width="9.109375" style="7"/>
    <col min="2331" max="2331" width="4" style="7" customWidth="1"/>
    <col min="2332" max="2332" width="33" style="7" customWidth="1"/>
    <col min="2333" max="2333" width="14" style="7" customWidth="1"/>
    <col min="2334" max="2334" width="47.44140625" style="7" customWidth="1"/>
    <col min="2335" max="2335" width="9.6640625" style="7" customWidth="1"/>
    <col min="2336" max="2336" width="10.33203125" style="7" customWidth="1"/>
    <col min="2337" max="2337" width="20.5546875" style="7" customWidth="1"/>
    <col min="2338" max="2338" width="10.5546875" style="7" customWidth="1"/>
    <col min="2339" max="2339" width="9.88671875" style="7" customWidth="1"/>
    <col min="2340" max="2586" width="9.109375" style="7"/>
    <col min="2587" max="2587" width="4" style="7" customWidth="1"/>
    <col min="2588" max="2588" width="33" style="7" customWidth="1"/>
    <col min="2589" max="2589" width="14" style="7" customWidth="1"/>
    <col min="2590" max="2590" width="47.44140625" style="7" customWidth="1"/>
    <col min="2591" max="2591" width="9.6640625" style="7" customWidth="1"/>
    <col min="2592" max="2592" width="10.33203125" style="7" customWidth="1"/>
    <col min="2593" max="2593" width="20.5546875" style="7" customWidth="1"/>
    <col min="2594" max="2594" width="10.5546875" style="7" customWidth="1"/>
    <col min="2595" max="2595" width="9.88671875" style="7" customWidth="1"/>
    <col min="2596" max="2842" width="9.109375" style="7"/>
    <col min="2843" max="2843" width="4" style="7" customWidth="1"/>
    <col min="2844" max="2844" width="33" style="7" customWidth="1"/>
    <col min="2845" max="2845" width="14" style="7" customWidth="1"/>
    <col min="2846" max="2846" width="47.44140625" style="7" customWidth="1"/>
    <col min="2847" max="2847" width="9.6640625" style="7" customWidth="1"/>
    <col min="2848" max="2848" width="10.33203125" style="7" customWidth="1"/>
    <col min="2849" max="2849" width="20.5546875" style="7" customWidth="1"/>
    <col min="2850" max="2850" width="10.5546875" style="7" customWidth="1"/>
    <col min="2851" max="2851" width="9.88671875" style="7" customWidth="1"/>
    <col min="2852" max="3098" width="9.109375" style="7"/>
    <col min="3099" max="3099" width="4" style="7" customWidth="1"/>
    <col min="3100" max="3100" width="33" style="7" customWidth="1"/>
    <col min="3101" max="3101" width="14" style="7" customWidth="1"/>
    <col min="3102" max="3102" width="47.44140625" style="7" customWidth="1"/>
    <col min="3103" max="3103" width="9.6640625" style="7" customWidth="1"/>
    <col min="3104" max="3104" width="10.33203125" style="7" customWidth="1"/>
    <col min="3105" max="3105" width="20.5546875" style="7" customWidth="1"/>
    <col min="3106" max="3106" width="10.5546875" style="7" customWidth="1"/>
    <col min="3107" max="3107" width="9.88671875" style="7" customWidth="1"/>
    <col min="3108" max="3354" width="9.109375" style="7"/>
    <col min="3355" max="3355" width="4" style="7" customWidth="1"/>
    <col min="3356" max="3356" width="33" style="7" customWidth="1"/>
    <col min="3357" max="3357" width="14" style="7" customWidth="1"/>
    <col min="3358" max="3358" width="47.44140625" style="7" customWidth="1"/>
    <col min="3359" max="3359" width="9.6640625" style="7" customWidth="1"/>
    <col min="3360" max="3360" width="10.33203125" style="7" customWidth="1"/>
    <col min="3361" max="3361" width="20.5546875" style="7" customWidth="1"/>
    <col min="3362" max="3362" width="10.5546875" style="7" customWidth="1"/>
    <col min="3363" max="3363" width="9.88671875" style="7" customWidth="1"/>
    <col min="3364" max="3610" width="9.109375" style="7"/>
    <col min="3611" max="3611" width="4" style="7" customWidth="1"/>
    <col min="3612" max="3612" width="33" style="7" customWidth="1"/>
    <col min="3613" max="3613" width="14" style="7" customWidth="1"/>
    <col min="3614" max="3614" width="47.44140625" style="7" customWidth="1"/>
    <col min="3615" max="3615" width="9.6640625" style="7" customWidth="1"/>
    <col min="3616" max="3616" width="10.33203125" style="7" customWidth="1"/>
    <col min="3617" max="3617" width="20.5546875" style="7" customWidth="1"/>
    <col min="3618" max="3618" width="10.5546875" style="7" customWidth="1"/>
    <col min="3619" max="3619" width="9.88671875" style="7" customWidth="1"/>
    <col min="3620" max="3866" width="9.109375" style="7"/>
    <col min="3867" max="3867" width="4" style="7" customWidth="1"/>
    <col min="3868" max="3868" width="33" style="7" customWidth="1"/>
    <col min="3869" max="3869" width="14" style="7" customWidth="1"/>
    <col min="3870" max="3870" width="47.44140625" style="7" customWidth="1"/>
    <col min="3871" max="3871" width="9.6640625" style="7" customWidth="1"/>
    <col min="3872" max="3872" width="10.33203125" style="7" customWidth="1"/>
    <col min="3873" max="3873" width="20.5546875" style="7" customWidth="1"/>
    <col min="3874" max="3874" width="10.5546875" style="7" customWidth="1"/>
    <col min="3875" max="3875" width="9.88671875" style="7" customWidth="1"/>
    <col min="3876" max="4122" width="9.109375" style="7"/>
    <col min="4123" max="4123" width="4" style="7" customWidth="1"/>
    <col min="4124" max="4124" width="33" style="7" customWidth="1"/>
    <col min="4125" max="4125" width="14" style="7" customWidth="1"/>
    <col min="4126" max="4126" width="47.44140625" style="7" customWidth="1"/>
    <col min="4127" max="4127" width="9.6640625" style="7" customWidth="1"/>
    <col min="4128" max="4128" width="10.33203125" style="7" customWidth="1"/>
    <col min="4129" max="4129" width="20.5546875" style="7" customWidth="1"/>
    <col min="4130" max="4130" width="10.5546875" style="7" customWidth="1"/>
    <col min="4131" max="4131" width="9.88671875" style="7" customWidth="1"/>
    <col min="4132" max="4378" width="9.109375" style="7"/>
    <col min="4379" max="4379" width="4" style="7" customWidth="1"/>
    <col min="4380" max="4380" width="33" style="7" customWidth="1"/>
    <col min="4381" max="4381" width="14" style="7" customWidth="1"/>
    <col min="4382" max="4382" width="47.44140625" style="7" customWidth="1"/>
    <col min="4383" max="4383" width="9.6640625" style="7" customWidth="1"/>
    <col min="4384" max="4384" width="10.33203125" style="7" customWidth="1"/>
    <col min="4385" max="4385" width="20.5546875" style="7" customWidth="1"/>
    <col min="4386" max="4386" width="10.5546875" style="7" customWidth="1"/>
    <col min="4387" max="4387" width="9.88671875" style="7" customWidth="1"/>
    <col min="4388" max="4634" width="9.109375" style="7"/>
    <col min="4635" max="4635" width="4" style="7" customWidth="1"/>
    <col min="4636" max="4636" width="33" style="7" customWidth="1"/>
    <col min="4637" max="4637" width="14" style="7" customWidth="1"/>
    <col min="4638" max="4638" width="47.44140625" style="7" customWidth="1"/>
    <col min="4639" max="4639" width="9.6640625" style="7" customWidth="1"/>
    <col min="4640" max="4640" width="10.33203125" style="7" customWidth="1"/>
    <col min="4641" max="4641" width="20.5546875" style="7" customWidth="1"/>
    <col min="4642" max="4642" width="10.5546875" style="7" customWidth="1"/>
    <col min="4643" max="4643" width="9.88671875" style="7" customWidth="1"/>
    <col min="4644" max="4890" width="9.109375" style="7"/>
    <col min="4891" max="4891" width="4" style="7" customWidth="1"/>
    <col min="4892" max="4892" width="33" style="7" customWidth="1"/>
    <col min="4893" max="4893" width="14" style="7" customWidth="1"/>
    <col min="4894" max="4894" width="47.44140625" style="7" customWidth="1"/>
    <col min="4895" max="4895" width="9.6640625" style="7" customWidth="1"/>
    <col min="4896" max="4896" width="10.33203125" style="7" customWidth="1"/>
    <col min="4897" max="4897" width="20.5546875" style="7" customWidth="1"/>
    <col min="4898" max="4898" width="10.5546875" style="7" customWidth="1"/>
    <col min="4899" max="4899" width="9.88671875" style="7" customWidth="1"/>
    <col min="4900" max="5146" width="9.109375" style="7"/>
    <col min="5147" max="5147" width="4" style="7" customWidth="1"/>
    <col min="5148" max="5148" width="33" style="7" customWidth="1"/>
    <col min="5149" max="5149" width="14" style="7" customWidth="1"/>
    <col min="5150" max="5150" width="47.44140625" style="7" customWidth="1"/>
    <col min="5151" max="5151" width="9.6640625" style="7" customWidth="1"/>
    <col min="5152" max="5152" width="10.33203125" style="7" customWidth="1"/>
    <col min="5153" max="5153" width="20.5546875" style="7" customWidth="1"/>
    <col min="5154" max="5154" width="10.5546875" style="7" customWidth="1"/>
    <col min="5155" max="5155" width="9.88671875" style="7" customWidth="1"/>
    <col min="5156" max="5402" width="9.109375" style="7"/>
    <col min="5403" max="5403" width="4" style="7" customWidth="1"/>
    <col min="5404" max="5404" width="33" style="7" customWidth="1"/>
    <col min="5405" max="5405" width="14" style="7" customWidth="1"/>
    <col min="5406" max="5406" width="47.44140625" style="7" customWidth="1"/>
    <col min="5407" max="5407" width="9.6640625" style="7" customWidth="1"/>
    <col min="5408" max="5408" width="10.33203125" style="7" customWidth="1"/>
    <col min="5409" max="5409" width="20.5546875" style="7" customWidth="1"/>
    <col min="5410" max="5410" width="10.5546875" style="7" customWidth="1"/>
    <col min="5411" max="5411" width="9.88671875" style="7" customWidth="1"/>
    <col min="5412" max="5658" width="9.109375" style="7"/>
    <col min="5659" max="5659" width="4" style="7" customWidth="1"/>
    <col min="5660" max="5660" width="33" style="7" customWidth="1"/>
    <col min="5661" max="5661" width="14" style="7" customWidth="1"/>
    <col min="5662" max="5662" width="47.44140625" style="7" customWidth="1"/>
    <col min="5663" max="5663" width="9.6640625" style="7" customWidth="1"/>
    <col min="5664" max="5664" width="10.33203125" style="7" customWidth="1"/>
    <col min="5665" max="5665" width="20.5546875" style="7" customWidth="1"/>
    <col min="5666" max="5666" width="10.5546875" style="7" customWidth="1"/>
    <col min="5667" max="5667" width="9.88671875" style="7" customWidth="1"/>
    <col min="5668" max="5914" width="9.109375" style="7"/>
    <col min="5915" max="5915" width="4" style="7" customWidth="1"/>
    <col min="5916" max="5916" width="33" style="7" customWidth="1"/>
    <col min="5917" max="5917" width="14" style="7" customWidth="1"/>
    <col min="5918" max="5918" width="47.44140625" style="7" customWidth="1"/>
    <col min="5919" max="5919" width="9.6640625" style="7" customWidth="1"/>
    <col min="5920" max="5920" width="10.33203125" style="7" customWidth="1"/>
    <col min="5921" max="5921" width="20.5546875" style="7" customWidth="1"/>
    <col min="5922" max="5922" width="10.5546875" style="7" customWidth="1"/>
    <col min="5923" max="5923" width="9.88671875" style="7" customWidth="1"/>
    <col min="5924" max="6170" width="9.109375" style="7"/>
    <col min="6171" max="6171" width="4" style="7" customWidth="1"/>
    <col min="6172" max="6172" width="33" style="7" customWidth="1"/>
    <col min="6173" max="6173" width="14" style="7" customWidth="1"/>
    <col min="6174" max="6174" width="47.44140625" style="7" customWidth="1"/>
    <col min="6175" max="6175" width="9.6640625" style="7" customWidth="1"/>
    <col min="6176" max="6176" width="10.33203125" style="7" customWidth="1"/>
    <col min="6177" max="6177" width="20.5546875" style="7" customWidth="1"/>
    <col min="6178" max="6178" width="10.5546875" style="7" customWidth="1"/>
    <col min="6179" max="6179" width="9.88671875" style="7" customWidth="1"/>
    <col min="6180" max="6426" width="9.109375" style="7"/>
    <col min="6427" max="6427" width="4" style="7" customWidth="1"/>
    <col min="6428" max="6428" width="33" style="7" customWidth="1"/>
    <col min="6429" max="6429" width="14" style="7" customWidth="1"/>
    <col min="6430" max="6430" width="47.44140625" style="7" customWidth="1"/>
    <col min="6431" max="6431" width="9.6640625" style="7" customWidth="1"/>
    <col min="6432" max="6432" width="10.33203125" style="7" customWidth="1"/>
    <col min="6433" max="6433" width="20.5546875" style="7" customWidth="1"/>
    <col min="6434" max="6434" width="10.5546875" style="7" customWidth="1"/>
    <col min="6435" max="6435" width="9.88671875" style="7" customWidth="1"/>
    <col min="6436" max="6682" width="9.109375" style="7"/>
    <col min="6683" max="6683" width="4" style="7" customWidth="1"/>
    <col min="6684" max="6684" width="33" style="7" customWidth="1"/>
    <col min="6685" max="6685" width="14" style="7" customWidth="1"/>
    <col min="6686" max="6686" width="47.44140625" style="7" customWidth="1"/>
    <col min="6687" max="6687" width="9.6640625" style="7" customWidth="1"/>
    <col min="6688" max="6688" width="10.33203125" style="7" customWidth="1"/>
    <col min="6689" max="6689" width="20.5546875" style="7" customWidth="1"/>
    <col min="6690" max="6690" width="10.5546875" style="7" customWidth="1"/>
    <col min="6691" max="6691" width="9.88671875" style="7" customWidth="1"/>
    <col min="6692" max="6938" width="9.109375" style="7"/>
    <col min="6939" max="6939" width="4" style="7" customWidth="1"/>
    <col min="6940" max="6940" width="33" style="7" customWidth="1"/>
    <col min="6941" max="6941" width="14" style="7" customWidth="1"/>
    <col min="6942" max="6942" width="47.44140625" style="7" customWidth="1"/>
    <col min="6943" max="6943" width="9.6640625" style="7" customWidth="1"/>
    <col min="6944" max="6944" width="10.33203125" style="7" customWidth="1"/>
    <col min="6945" max="6945" width="20.5546875" style="7" customWidth="1"/>
    <col min="6946" max="6946" width="10.5546875" style="7" customWidth="1"/>
    <col min="6947" max="6947" width="9.88671875" style="7" customWidth="1"/>
    <col min="6948" max="7194" width="9.109375" style="7"/>
    <col min="7195" max="7195" width="4" style="7" customWidth="1"/>
    <col min="7196" max="7196" width="33" style="7" customWidth="1"/>
    <col min="7197" max="7197" width="14" style="7" customWidth="1"/>
    <col min="7198" max="7198" width="47.44140625" style="7" customWidth="1"/>
    <col min="7199" max="7199" width="9.6640625" style="7" customWidth="1"/>
    <col min="7200" max="7200" width="10.33203125" style="7" customWidth="1"/>
    <col min="7201" max="7201" width="20.5546875" style="7" customWidth="1"/>
    <col min="7202" max="7202" width="10.5546875" style="7" customWidth="1"/>
    <col min="7203" max="7203" width="9.88671875" style="7" customWidth="1"/>
    <col min="7204" max="7450" width="9.109375" style="7"/>
    <col min="7451" max="7451" width="4" style="7" customWidth="1"/>
    <col min="7452" max="7452" width="33" style="7" customWidth="1"/>
    <col min="7453" max="7453" width="14" style="7" customWidth="1"/>
    <col min="7454" max="7454" width="47.44140625" style="7" customWidth="1"/>
    <col min="7455" max="7455" width="9.6640625" style="7" customWidth="1"/>
    <col min="7456" max="7456" width="10.33203125" style="7" customWidth="1"/>
    <col min="7457" max="7457" width="20.5546875" style="7" customWidth="1"/>
    <col min="7458" max="7458" width="10.5546875" style="7" customWidth="1"/>
    <col min="7459" max="7459" width="9.88671875" style="7" customWidth="1"/>
    <col min="7460" max="7706" width="9.109375" style="7"/>
    <col min="7707" max="7707" width="4" style="7" customWidth="1"/>
    <col min="7708" max="7708" width="33" style="7" customWidth="1"/>
    <col min="7709" max="7709" width="14" style="7" customWidth="1"/>
    <col min="7710" max="7710" width="47.44140625" style="7" customWidth="1"/>
    <col min="7711" max="7711" width="9.6640625" style="7" customWidth="1"/>
    <col min="7712" max="7712" width="10.33203125" style="7" customWidth="1"/>
    <col min="7713" max="7713" width="20.5546875" style="7" customWidth="1"/>
    <col min="7714" max="7714" width="10.5546875" style="7" customWidth="1"/>
    <col min="7715" max="7715" width="9.88671875" style="7" customWidth="1"/>
    <col min="7716" max="7962" width="9.109375" style="7"/>
    <col min="7963" max="7963" width="4" style="7" customWidth="1"/>
    <col min="7964" max="7964" width="33" style="7" customWidth="1"/>
    <col min="7965" max="7965" width="14" style="7" customWidth="1"/>
    <col min="7966" max="7966" width="47.44140625" style="7" customWidth="1"/>
    <col min="7967" max="7967" width="9.6640625" style="7" customWidth="1"/>
    <col min="7968" max="7968" width="10.33203125" style="7" customWidth="1"/>
    <col min="7969" max="7969" width="20.5546875" style="7" customWidth="1"/>
    <col min="7970" max="7970" width="10.5546875" style="7" customWidth="1"/>
    <col min="7971" max="7971" width="9.88671875" style="7" customWidth="1"/>
    <col min="7972" max="8218" width="9.109375" style="7"/>
    <col min="8219" max="8219" width="4" style="7" customWidth="1"/>
    <col min="8220" max="8220" width="33" style="7" customWidth="1"/>
    <col min="8221" max="8221" width="14" style="7" customWidth="1"/>
    <col min="8222" max="8222" width="47.44140625" style="7" customWidth="1"/>
    <col min="8223" max="8223" width="9.6640625" style="7" customWidth="1"/>
    <col min="8224" max="8224" width="10.33203125" style="7" customWidth="1"/>
    <col min="8225" max="8225" width="20.5546875" style="7" customWidth="1"/>
    <col min="8226" max="8226" width="10.5546875" style="7" customWidth="1"/>
    <col min="8227" max="8227" width="9.88671875" style="7" customWidth="1"/>
    <col min="8228" max="8474" width="9.109375" style="7"/>
    <col min="8475" max="8475" width="4" style="7" customWidth="1"/>
    <col min="8476" max="8476" width="33" style="7" customWidth="1"/>
    <col min="8477" max="8477" width="14" style="7" customWidth="1"/>
    <col min="8478" max="8478" width="47.44140625" style="7" customWidth="1"/>
    <col min="8479" max="8479" width="9.6640625" style="7" customWidth="1"/>
    <col min="8480" max="8480" width="10.33203125" style="7" customWidth="1"/>
    <col min="8481" max="8481" width="20.5546875" style="7" customWidth="1"/>
    <col min="8482" max="8482" width="10.5546875" style="7" customWidth="1"/>
    <col min="8483" max="8483" width="9.88671875" style="7" customWidth="1"/>
    <col min="8484" max="8730" width="9.109375" style="7"/>
    <col min="8731" max="8731" width="4" style="7" customWidth="1"/>
    <col min="8732" max="8732" width="33" style="7" customWidth="1"/>
    <col min="8733" max="8733" width="14" style="7" customWidth="1"/>
    <col min="8734" max="8734" width="47.44140625" style="7" customWidth="1"/>
    <col min="8735" max="8735" width="9.6640625" style="7" customWidth="1"/>
    <col min="8736" max="8736" width="10.33203125" style="7" customWidth="1"/>
    <col min="8737" max="8737" width="20.5546875" style="7" customWidth="1"/>
    <col min="8738" max="8738" width="10.5546875" style="7" customWidth="1"/>
    <col min="8739" max="8739" width="9.88671875" style="7" customWidth="1"/>
    <col min="8740" max="8986" width="9.109375" style="7"/>
    <col min="8987" max="8987" width="4" style="7" customWidth="1"/>
    <col min="8988" max="8988" width="33" style="7" customWidth="1"/>
    <col min="8989" max="8989" width="14" style="7" customWidth="1"/>
    <col min="8990" max="8990" width="47.44140625" style="7" customWidth="1"/>
    <col min="8991" max="8991" width="9.6640625" style="7" customWidth="1"/>
    <col min="8992" max="8992" width="10.33203125" style="7" customWidth="1"/>
    <col min="8993" max="8993" width="20.5546875" style="7" customWidth="1"/>
    <col min="8994" max="8994" width="10.5546875" style="7" customWidth="1"/>
    <col min="8995" max="8995" width="9.88671875" style="7" customWidth="1"/>
    <col min="8996" max="9242" width="9.109375" style="7"/>
    <col min="9243" max="9243" width="4" style="7" customWidth="1"/>
    <col min="9244" max="9244" width="33" style="7" customWidth="1"/>
    <col min="9245" max="9245" width="14" style="7" customWidth="1"/>
    <col min="9246" max="9246" width="47.44140625" style="7" customWidth="1"/>
    <col min="9247" max="9247" width="9.6640625" style="7" customWidth="1"/>
    <col min="9248" max="9248" width="10.33203125" style="7" customWidth="1"/>
    <col min="9249" max="9249" width="20.5546875" style="7" customWidth="1"/>
    <col min="9250" max="9250" width="10.5546875" style="7" customWidth="1"/>
    <col min="9251" max="9251" width="9.88671875" style="7" customWidth="1"/>
    <col min="9252" max="9498" width="9.109375" style="7"/>
    <col min="9499" max="9499" width="4" style="7" customWidth="1"/>
    <col min="9500" max="9500" width="33" style="7" customWidth="1"/>
    <col min="9501" max="9501" width="14" style="7" customWidth="1"/>
    <col min="9502" max="9502" width="47.44140625" style="7" customWidth="1"/>
    <col min="9503" max="9503" width="9.6640625" style="7" customWidth="1"/>
    <col min="9504" max="9504" width="10.33203125" style="7" customWidth="1"/>
    <col min="9505" max="9505" width="20.5546875" style="7" customWidth="1"/>
    <col min="9506" max="9506" width="10.5546875" style="7" customWidth="1"/>
    <col min="9507" max="9507" width="9.88671875" style="7" customWidth="1"/>
    <col min="9508" max="9754" width="9.109375" style="7"/>
    <col min="9755" max="9755" width="4" style="7" customWidth="1"/>
    <col min="9756" max="9756" width="33" style="7" customWidth="1"/>
    <col min="9757" max="9757" width="14" style="7" customWidth="1"/>
    <col min="9758" max="9758" width="47.44140625" style="7" customWidth="1"/>
    <col min="9759" max="9759" width="9.6640625" style="7" customWidth="1"/>
    <col min="9760" max="9760" width="10.33203125" style="7" customWidth="1"/>
    <col min="9761" max="9761" width="20.5546875" style="7" customWidth="1"/>
    <col min="9762" max="9762" width="10.5546875" style="7" customWidth="1"/>
    <col min="9763" max="9763" width="9.88671875" style="7" customWidth="1"/>
    <col min="9764" max="10010" width="9.109375" style="7"/>
    <col min="10011" max="10011" width="4" style="7" customWidth="1"/>
    <col min="10012" max="10012" width="33" style="7" customWidth="1"/>
    <col min="10013" max="10013" width="14" style="7" customWidth="1"/>
    <col min="10014" max="10014" width="47.44140625" style="7" customWidth="1"/>
    <col min="10015" max="10015" width="9.6640625" style="7" customWidth="1"/>
    <col min="10016" max="10016" width="10.33203125" style="7" customWidth="1"/>
    <col min="10017" max="10017" width="20.5546875" style="7" customWidth="1"/>
    <col min="10018" max="10018" width="10.5546875" style="7" customWidth="1"/>
    <col min="10019" max="10019" width="9.88671875" style="7" customWidth="1"/>
    <col min="10020" max="10266" width="9.109375" style="7"/>
    <col min="10267" max="10267" width="4" style="7" customWidth="1"/>
    <col min="10268" max="10268" width="33" style="7" customWidth="1"/>
    <col min="10269" max="10269" width="14" style="7" customWidth="1"/>
    <col min="10270" max="10270" width="47.44140625" style="7" customWidth="1"/>
    <col min="10271" max="10271" width="9.6640625" style="7" customWidth="1"/>
    <col min="10272" max="10272" width="10.33203125" style="7" customWidth="1"/>
    <col min="10273" max="10273" width="20.5546875" style="7" customWidth="1"/>
    <col min="10274" max="10274" width="10.5546875" style="7" customWidth="1"/>
    <col min="10275" max="10275" width="9.88671875" style="7" customWidth="1"/>
    <col min="10276" max="10522" width="9.109375" style="7"/>
    <col min="10523" max="10523" width="4" style="7" customWidth="1"/>
    <col min="10524" max="10524" width="33" style="7" customWidth="1"/>
    <col min="10525" max="10525" width="14" style="7" customWidth="1"/>
    <col min="10526" max="10526" width="47.44140625" style="7" customWidth="1"/>
    <col min="10527" max="10527" width="9.6640625" style="7" customWidth="1"/>
    <col min="10528" max="10528" width="10.33203125" style="7" customWidth="1"/>
    <col min="10529" max="10529" width="20.5546875" style="7" customWidth="1"/>
    <col min="10530" max="10530" width="10.5546875" style="7" customWidth="1"/>
    <col min="10531" max="10531" width="9.88671875" style="7" customWidth="1"/>
    <col min="10532" max="10778" width="9.109375" style="7"/>
    <col min="10779" max="10779" width="4" style="7" customWidth="1"/>
    <col min="10780" max="10780" width="33" style="7" customWidth="1"/>
    <col min="10781" max="10781" width="14" style="7" customWidth="1"/>
    <col min="10782" max="10782" width="47.44140625" style="7" customWidth="1"/>
    <col min="10783" max="10783" width="9.6640625" style="7" customWidth="1"/>
    <col min="10784" max="10784" width="10.33203125" style="7" customWidth="1"/>
    <col min="10785" max="10785" width="20.5546875" style="7" customWidth="1"/>
    <col min="10786" max="10786" width="10.5546875" style="7" customWidth="1"/>
    <col min="10787" max="10787" width="9.88671875" style="7" customWidth="1"/>
    <col min="10788" max="11034" width="9.109375" style="7"/>
    <col min="11035" max="11035" width="4" style="7" customWidth="1"/>
    <col min="11036" max="11036" width="33" style="7" customWidth="1"/>
    <col min="11037" max="11037" width="14" style="7" customWidth="1"/>
    <col min="11038" max="11038" width="47.44140625" style="7" customWidth="1"/>
    <col min="11039" max="11039" width="9.6640625" style="7" customWidth="1"/>
    <col min="11040" max="11040" width="10.33203125" style="7" customWidth="1"/>
    <col min="11041" max="11041" width="20.5546875" style="7" customWidth="1"/>
    <col min="11042" max="11042" width="10.5546875" style="7" customWidth="1"/>
    <col min="11043" max="11043" width="9.88671875" style="7" customWidth="1"/>
    <col min="11044" max="11290" width="9.109375" style="7"/>
    <col min="11291" max="11291" width="4" style="7" customWidth="1"/>
    <col min="11292" max="11292" width="33" style="7" customWidth="1"/>
    <col min="11293" max="11293" width="14" style="7" customWidth="1"/>
    <col min="11294" max="11294" width="47.44140625" style="7" customWidth="1"/>
    <col min="11295" max="11295" width="9.6640625" style="7" customWidth="1"/>
    <col min="11296" max="11296" width="10.33203125" style="7" customWidth="1"/>
    <col min="11297" max="11297" width="20.5546875" style="7" customWidth="1"/>
    <col min="11298" max="11298" width="10.5546875" style="7" customWidth="1"/>
    <col min="11299" max="11299" width="9.88671875" style="7" customWidth="1"/>
    <col min="11300" max="11546" width="9.109375" style="7"/>
    <col min="11547" max="11547" width="4" style="7" customWidth="1"/>
    <col min="11548" max="11548" width="33" style="7" customWidth="1"/>
    <col min="11549" max="11549" width="14" style="7" customWidth="1"/>
    <col min="11550" max="11550" width="47.44140625" style="7" customWidth="1"/>
    <col min="11551" max="11551" width="9.6640625" style="7" customWidth="1"/>
    <col min="11552" max="11552" width="10.33203125" style="7" customWidth="1"/>
    <col min="11553" max="11553" width="20.5546875" style="7" customWidth="1"/>
    <col min="11554" max="11554" width="10.5546875" style="7" customWidth="1"/>
    <col min="11555" max="11555" width="9.88671875" style="7" customWidth="1"/>
    <col min="11556" max="11802" width="9.109375" style="7"/>
    <col min="11803" max="11803" width="4" style="7" customWidth="1"/>
    <col min="11804" max="11804" width="33" style="7" customWidth="1"/>
    <col min="11805" max="11805" width="14" style="7" customWidth="1"/>
    <col min="11806" max="11806" width="47.44140625" style="7" customWidth="1"/>
    <col min="11807" max="11807" width="9.6640625" style="7" customWidth="1"/>
    <col min="11808" max="11808" width="10.33203125" style="7" customWidth="1"/>
    <col min="11809" max="11809" width="20.5546875" style="7" customWidth="1"/>
    <col min="11810" max="11810" width="10.5546875" style="7" customWidth="1"/>
    <col min="11811" max="11811" width="9.88671875" style="7" customWidth="1"/>
    <col min="11812" max="12058" width="9.109375" style="7"/>
    <col min="12059" max="12059" width="4" style="7" customWidth="1"/>
    <col min="12060" max="12060" width="33" style="7" customWidth="1"/>
    <col min="12061" max="12061" width="14" style="7" customWidth="1"/>
    <col min="12062" max="12062" width="47.44140625" style="7" customWidth="1"/>
    <col min="12063" max="12063" width="9.6640625" style="7" customWidth="1"/>
    <col min="12064" max="12064" width="10.33203125" style="7" customWidth="1"/>
    <col min="12065" max="12065" width="20.5546875" style="7" customWidth="1"/>
    <col min="12066" max="12066" width="10.5546875" style="7" customWidth="1"/>
    <col min="12067" max="12067" width="9.88671875" style="7" customWidth="1"/>
    <col min="12068" max="12314" width="9.109375" style="7"/>
    <col min="12315" max="12315" width="4" style="7" customWidth="1"/>
    <col min="12316" max="12316" width="33" style="7" customWidth="1"/>
    <col min="12317" max="12317" width="14" style="7" customWidth="1"/>
    <col min="12318" max="12318" width="47.44140625" style="7" customWidth="1"/>
    <col min="12319" max="12319" width="9.6640625" style="7" customWidth="1"/>
    <col min="12320" max="12320" width="10.33203125" style="7" customWidth="1"/>
    <col min="12321" max="12321" width="20.5546875" style="7" customWidth="1"/>
    <col min="12322" max="12322" width="10.5546875" style="7" customWidth="1"/>
    <col min="12323" max="12323" width="9.88671875" style="7" customWidth="1"/>
    <col min="12324" max="12570" width="9.109375" style="7"/>
    <col min="12571" max="12571" width="4" style="7" customWidth="1"/>
    <col min="12572" max="12572" width="33" style="7" customWidth="1"/>
    <col min="12573" max="12573" width="14" style="7" customWidth="1"/>
    <col min="12574" max="12574" width="47.44140625" style="7" customWidth="1"/>
    <col min="12575" max="12575" width="9.6640625" style="7" customWidth="1"/>
    <col min="12576" max="12576" width="10.33203125" style="7" customWidth="1"/>
    <col min="12577" max="12577" width="20.5546875" style="7" customWidth="1"/>
    <col min="12578" max="12578" width="10.5546875" style="7" customWidth="1"/>
    <col min="12579" max="12579" width="9.88671875" style="7" customWidth="1"/>
    <col min="12580" max="12826" width="9.109375" style="7"/>
    <col min="12827" max="12827" width="4" style="7" customWidth="1"/>
    <col min="12828" max="12828" width="33" style="7" customWidth="1"/>
    <col min="12829" max="12829" width="14" style="7" customWidth="1"/>
    <col min="12830" max="12830" width="47.44140625" style="7" customWidth="1"/>
    <col min="12831" max="12831" width="9.6640625" style="7" customWidth="1"/>
    <col min="12832" max="12832" width="10.33203125" style="7" customWidth="1"/>
    <col min="12833" max="12833" width="20.5546875" style="7" customWidth="1"/>
    <col min="12834" max="12834" width="10.5546875" style="7" customWidth="1"/>
    <col min="12835" max="12835" width="9.88671875" style="7" customWidth="1"/>
    <col min="12836" max="13082" width="9.109375" style="7"/>
    <col min="13083" max="13083" width="4" style="7" customWidth="1"/>
    <col min="13084" max="13084" width="33" style="7" customWidth="1"/>
    <col min="13085" max="13085" width="14" style="7" customWidth="1"/>
    <col min="13086" max="13086" width="47.44140625" style="7" customWidth="1"/>
    <col min="13087" max="13087" width="9.6640625" style="7" customWidth="1"/>
    <col min="13088" max="13088" width="10.33203125" style="7" customWidth="1"/>
    <col min="13089" max="13089" width="20.5546875" style="7" customWidth="1"/>
    <col min="13090" max="13090" width="10.5546875" style="7" customWidth="1"/>
    <col min="13091" max="13091" width="9.88671875" style="7" customWidth="1"/>
    <col min="13092" max="13338" width="9.109375" style="7"/>
    <col min="13339" max="13339" width="4" style="7" customWidth="1"/>
    <col min="13340" max="13340" width="33" style="7" customWidth="1"/>
    <col min="13341" max="13341" width="14" style="7" customWidth="1"/>
    <col min="13342" max="13342" width="47.44140625" style="7" customWidth="1"/>
    <col min="13343" max="13343" width="9.6640625" style="7" customWidth="1"/>
    <col min="13344" max="13344" width="10.33203125" style="7" customWidth="1"/>
    <col min="13345" max="13345" width="20.5546875" style="7" customWidth="1"/>
    <col min="13346" max="13346" width="10.5546875" style="7" customWidth="1"/>
    <col min="13347" max="13347" width="9.88671875" style="7" customWidth="1"/>
    <col min="13348" max="13594" width="9.109375" style="7"/>
    <col min="13595" max="13595" width="4" style="7" customWidth="1"/>
    <col min="13596" max="13596" width="33" style="7" customWidth="1"/>
    <col min="13597" max="13597" width="14" style="7" customWidth="1"/>
    <col min="13598" max="13598" width="47.44140625" style="7" customWidth="1"/>
    <col min="13599" max="13599" width="9.6640625" style="7" customWidth="1"/>
    <col min="13600" max="13600" width="10.33203125" style="7" customWidth="1"/>
    <col min="13601" max="13601" width="20.5546875" style="7" customWidth="1"/>
    <col min="13602" max="13602" width="10.5546875" style="7" customWidth="1"/>
    <col min="13603" max="13603" width="9.88671875" style="7" customWidth="1"/>
    <col min="13604" max="13850" width="9.109375" style="7"/>
    <col min="13851" max="13851" width="4" style="7" customWidth="1"/>
    <col min="13852" max="13852" width="33" style="7" customWidth="1"/>
    <col min="13853" max="13853" width="14" style="7" customWidth="1"/>
    <col min="13854" max="13854" width="47.44140625" style="7" customWidth="1"/>
    <col min="13855" max="13855" width="9.6640625" style="7" customWidth="1"/>
    <col min="13856" max="13856" width="10.33203125" style="7" customWidth="1"/>
    <col min="13857" max="13857" width="20.5546875" style="7" customWidth="1"/>
    <col min="13858" max="13858" width="10.5546875" style="7" customWidth="1"/>
    <col min="13859" max="13859" width="9.88671875" style="7" customWidth="1"/>
    <col min="13860" max="14106" width="9.109375" style="7"/>
    <col min="14107" max="14107" width="4" style="7" customWidth="1"/>
    <col min="14108" max="14108" width="33" style="7" customWidth="1"/>
    <col min="14109" max="14109" width="14" style="7" customWidth="1"/>
    <col min="14110" max="14110" width="47.44140625" style="7" customWidth="1"/>
    <col min="14111" max="14111" width="9.6640625" style="7" customWidth="1"/>
    <col min="14112" max="14112" width="10.33203125" style="7" customWidth="1"/>
    <col min="14113" max="14113" width="20.5546875" style="7" customWidth="1"/>
    <col min="14114" max="14114" width="10.5546875" style="7" customWidth="1"/>
    <col min="14115" max="14115" width="9.88671875" style="7" customWidth="1"/>
    <col min="14116" max="14362" width="9.109375" style="7"/>
    <col min="14363" max="14363" width="4" style="7" customWidth="1"/>
    <col min="14364" max="14364" width="33" style="7" customWidth="1"/>
    <col min="14365" max="14365" width="14" style="7" customWidth="1"/>
    <col min="14366" max="14366" width="47.44140625" style="7" customWidth="1"/>
    <col min="14367" max="14367" width="9.6640625" style="7" customWidth="1"/>
    <col min="14368" max="14368" width="10.33203125" style="7" customWidth="1"/>
    <col min="14369" max="14369" width="20.5546875" style="7" customWidth="1"/>
    <col min="14370" max="14370" width="10.5546875" style="7" customWidth="1"/>
    <col min="14371" max="14371" width="9.88671875" style="7" customWidth="1"/>
    <col min="14372" max="14618" width="9.109375" style="7"/>
    <col min="14619" max="14619" width="4" style="7" customWidth="1"/>
    <col min="14620" max="14620" width="33" style="7" customWidth="1"/>
    <col min="14621" max="14621" width="14" style="7" customWidth="1"/>
    <col min="14622" max="14622" width="47.44140625" style="7" customWidth="1"/>
    <col min="14623" max="14623" width="9.6640625" style="7" customWidth="1"/>
    <col min="14624" max="14624" width="10.33203125" style="7" customWidth="1"/>
    <col min="14625" max="14625" width="20.5546875" style="7" customWidth="1"/>
    <col min="14626" max="14626" width="10.5546875" style="7" customWidth="1"/>
    <col min="14627" max="14627" width="9.88671875" style="7" customWidth="1"/>
    <col min="14628" max="14874" width="9.109375" style="7"/>
    <col min="14875" max="14875" width="4" style="7" customWidth="1"/>
    <col min="14876" max="14876" width="33" style="7" customWidth="1"/>
    <col min="14877" max="14877" width="14" style="7" customWidth="1"/>
    <col min="14878" max="14878" width="47.44140625" style="7" customWidth="1"/>
    <col min="14879" max="14879" width="9.6640625" style="7" customWidth="1"/>
    <col min="14880" max="14880" width="10.33203125" style="7" customWidth="1"/>
    <col min="14881" max="14881" width="20.5546875" style="7" customWidth="1"/>
    <col min="14882" max="14882" width="10.5546875" style="7" customWidth="1"/>
    <col min="14883" max="14883" width="9.88671875" style="7" customWidth="1"/>
    <col min="14884" max="15130" width="9.109375" style="7"/>
    <col min="15131" max="15131" width="4" style="7" customWidth="1"/>
    <col min="15132" max="15132" width="33" style="7" customWidth="1"/>
    <col min="15133" max="15133" width="14" style="7" customWidth="1"/>
    <col min="15134" max="15134" width="47.44140625" style="7" customWidth="1"/>
    <col min="15135" max="15135" width="9.6640625" style="7" customWidth="1"/>
    <col min="15136" max="15136" width="10.33203125" style="7" customWidth="1"/>
    <col min="15137" max="15137" width="20.5546875" style="7" customWidth="1"/>
    <col min="15138" max="15138" width="10.5546875" style="7" customWidth="1"/>
    <col min="15139" max="15139" width="9.88671875" style="7" customWidth="1"/>
    <col min="15140" max="15386" width="9.109375" style="7"/>
    <col min="15387" max="15387" width="4" style="7" customWidth="1"/>
    <col min="15388" max="15388" width="33" style="7" customWidth="1"/>
    <col min="15389" max="15389" width="14" style="7" customWidth="1"/>
    <col min="15390" max="15390" width="47.44140625" style="7" customWidth="1"/>
    <col min="15391" max="15391" width="9.6640625" style="7" customWidth="1"/>
    <col min="15392" max="15392" width="10.33203125" style="7" customWidth="1"/>
    <col min="15393" max="15393" width="20.5546875" style="7" customWidth="1"/>
    <col min="15394" max="15394" width="10.5546875" style="7" customWidth="1"/>
    <col min="15395" max="15395" width="9.88671875" style="7" customWidth="1"/>
    <col min="15396" max="15642" width="9.109375" style="7"/>
    <col min="15643" max="15643" width="4" style="7" customWidth="1"/>
    <col min="15644" max="15644" width="33" style="7" customWidth="1"/>
    <col min="15645" max="15645" width="14" style="7" customWidth="1"/>
    <col min="15646" max="15646" width="47.44140625" style="7" customWidth="1"/>
    <col min="15647" max="15647" width="9.6640625" style="7" customWidth="1"/>
    <col min="15648" max="15648" width="10.33203125" style="7" customWidth="1"/>
    <col min="15649" max="15649" width="20.5546875" style="7" customWidth="1"/>
    <col min="15650" max="15650" width="10.5546875" style="7" customWidth="1"/>
    <col min="15651" max="15651" width="9.88671875" style="7" customWidth="1"/>
    <col min="15652" max="15898" width="9.109375" style="7"/>
    <col min="15899" max="15899" width="4" style="7" customWidth="1"/>
    <col min="15900" max="15900" width="33" style="7" customWidth="1"/>
    <col min="15901" max="15901" width="14" style="7" customWidth="1"/>
    <col min="15902" max="15902" width="47.44140625" style="7" customWidth="1"/>
    <col min="15903" max="15903" width="9.6640625" style="7" customWidth="1"/>
    <col min="15904" max="15904" width="10.33203125" style="7" customWidth="1"/>
    <col min="15905" max="15905" width="20.5546875" style="7" customWidth="1"/>
    <col min="15906" max="15906" width="10.5546875" style="7" customWidth="1"/>
    <col min="15907" max="15907" width="9.88671875" style="7" customWidth="1"/>
    <col min="15908" max="16154" width="9.109375" style="7"/>
    <col min="16155" max="16155" width="4" style="7" customWidth="1"/>
    <col min="16156" max="16156" width="33" style="7" customWidth="1"/>
    <col min="16157" max="16157" width="14" style="7" customWidth="1"/>
    <col min="16158" max="16158" width="47.44140625" style="7" customWidth="1"/>
    <col min="16159" max="16159" width="9.6640625" style="7" customWidth="1"/>
    <col min="16160" max="16160" width="10.33203125" style="7" customWidth="1"/>
    <col min="16161" max="16161" width="20.5546875" style="7" customWidth="1"/>
    <col min="16162" max="16162" width="10.5546875" style="7" customWidth="1"/>
    <col min="16163" max="16163" width="9.88671875" style="7" customWidth="1"/>
    <col min="16164" max="16382" width="9.109375" style="7"/>
    <col min="16383" max="16384" width="9.109375" style="7" customWidth="1"/>
  </cols>
  <sheetData>
    <row r="1" spans="1:35" ht="21.75" customHeight="1" x14ac:dyDescent="0.3">
      <c r="A1" s="194" t="s">
        <v>90</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row>
    <row r="2" spans="1:35" ht="15.75" customHeight="1" x14ac:dyDescent="0.3">
      <c r="A2" s="195" t="s">
        <v>132</v>
      </c>
      <c r="B2" s="195"/>
      <c r="C2" s="211" t="s">
        <v>133</v>
      </c>
      <c r="D2" s="212"/>
      <c r="E2" s="216" t="s">
        <v>51</v>
      </c>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8"/>
    </row>
    <row r="3" spans="1:35" ht="91.5" customHeight="1" x14ac:dyDescent="0.3">
      <c r="A3" s="195"/>
      <c r="B3" s="195"/>
      <c r="C3" s="213"/>
      <c r="D3" s="214"/>
      <c r="E3" s="215" t="s">
        <v>69</v>
      </c>
      <c r="F3" s="215"/>
      <c r="G3" s="219" t="s">
        <v>33</v>
      </c>
      <c r="H3" s="219"/>
      <c r="I3" s="219"/>
      <c r="J3" s="219"/>
      <c r="K3" s="219"/>
      <c r="L3" s="219"/>
      <c r="M3" s="219"/>
      <c r="N3" s="219"/>
      <c r="O3" s="219"/>
      <c r="P3" s="219"/>
      <c r="Q3" s="219"/>
      <c r="R3" s="219"/>
      <c r="S3" s="209" t="s">
        <v>72</v>
      </c>
      <c r="T3" s="210"/>
      <c r="U3" s="229" t="s">
        <v>84</v>
      </c>
      <c r="V3" s="229"/>
      <c r="W3" s="224" t="s">
        <v>73</v>
      </c>
      <c r="X3" s="225"/>
      <c r="Y3" s="222" t="s">
        <v>76</v>
      </c>
      <c r="Z3" s="223"/>
      <c r="AA3" s="226" t="s">
        <v>106</v>
      </c>
      <c r="AB3" s="227"/>
      <c r="AC3" s="227"/>
      <c r="AD3" s="228"/>
      <c r="AE3" s="220" t="s">
        <v>54</v>
      </c>
      <c r="AF3" s="221"/>
      <c r="AG3" s="219" t="s">
        <v>71</v>
      </c>
      <c r="AH3" s="219"/>
    </row>
    <row r="4" spans="1:35" ht="102" customHeight="1" x14ac:dyDescent="0.3">
      <c r="A4" s="195"/>
      <c r="B4" s="195"/>
      <c r="C4" s="81" t="s">
        <v>67</v>
      </c>
      <c r="D4" s="81" t="s">
        <v>68</v>
      </c>
      <c r="E4" s="68" t="s">
        <v>70</v>
      </c>
      <c r="F4" s="82" t="s">
        <v>50</v>
      </c>
      <c r="G4" s="66" t="s">
        <v>49</v>
      </c>
      <c r="H4" s="67" t="s">
        <v>50</v>
      </c>
      <c r="I4" s="66" t="s">
        <v>56</v>
      </c>
      <c r="J4" s="67" t="s">
        <v>50</v>
      </c>
      <c r="K4" s="68" t="s">
        <v>121</v>
      </c>
      <c r="L4" s="67" t="s">
        <v>50</v>
      </c>
      <c r="M4" s="68" t="s">
        <v>122</v>
      </c>
      <c r="N4" s="67" t="s">
        <v>50</v>
      </c>
      <c r="O4" s="68" t="s">
        <v>123</v>
      </c>
      <c r="P4" s="67" t="s">
        <v>50</v>
      </c>
      <c r="Q4" s="66" t="s">
        <v>101</v>
      </c>
      <c r="R4" s="67" t="s">
        <v>50</v>
      </c>
      <c r="S4" s="66" t="s">
        <v>32</v>
      </c>
      <c r="T4" s="66" t="s">
        <v>50</v>
      </c>
      <c r="U4" s="69" t="s">
        <v>32</v>
      </c>
      <c r="V4" s="70" t="s">
        <v>83</v>
      </c>
      <c r="W4" s="83" t="s">
        <v>75</v>
      </c>
      <c r="X4" s="84" t="s">
        <v>50</v>
      </c>
      <c r="Y4" s="85" t="s">
        <v>32</v>
      </c>
      <c r="Z4" s="86" t="s">
        <v>50</v>
      </c>
      <c r="AA4" s="83" t="s">
        <v>77</v>
      </c>
      <c r="AB4" s="86" t="s">
        <v>50</v>
      </c>
      <c r="AC4" s="87" t="s">
        <v>53</v>
      </c>
      <c r="AD4" s="86" t="s">
        <v>50</v>
      </c>
      <c r="AE4" s="88" t="s">
        <v>32</v>
      </c>
      <c r="AF4" s="86" t="s">
        <v>50</v>
      </c>
      <c r="AG4" s="69" t="s">
        <v>32</v>
      </c>
      <c r="AH4" s="70" t="s">
        <v>50</v>
      </c>
      <c r="AI4" s="10"/>
    </row>
    <row r="5" spans="1:35" x14ac:dyDescent="0.3">
      <c r="A5" s="196">
        <v>1</v>
      </c>
      <c r="B5" s="207" t="s">
        <v>66</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10"/>
    </row>
    <row r="6" spans="1:35" ht="15" customHeight="1" x14ac:dyDescent="0.3">
      <c r="A6" s="197"/>
      <c r="B6" s="200" t="s">
        <v>105</v>
      </c>
      <c r="C6" s="72" t="s">
        <v>160</v>
      </c>
      <c r="D6" s="73"/>
      <c r="E6" s="80">
        <v>3</v>
      </c>
      <c r="F6" s="80">
        <v>150</v>
      </c>
      <c r="G6" s="80">
        <v>0</v>
      </c>
      <c r="H6" s="80">
        <v>0</v>
      </c>
      <c r="I6" s="80">
        <v>0</v>
      </c>
      <c r="J6" s="80">
        <v>0</v>
      </c>
      <c r="K6" s="80">
        <v>0</v>
      </c>
      <c r="L6" s="80">
        <v>0</v>
      </c>
      <c r="M6" s="80">
        <v>0</v>
      </c>
      <c r="N6" s="80">
        <v>0</v>
      </c>
      <c r="O6" s="80">
        <v>0</v>
      </c>
      <c r="P6" s="80">
        <v>0</v>
      </c>
      <c r="Q6" s="80">
        <v>1</v>
      </c>
      <c r="R6" s="80">
        <v>20</v>
      </c>
      <c r="S6" s="80">
        <v>0</v>
      </c>
      <c r="T6" s="80">
        <v>0</v>
      </c>
      <c r="U6" s="80">
        <v>0</v>
      </c>
      <c r="V6" s="80">
        <v>0</v>
      </c>
      <c r="W6" s="80">
        <v>1</v>
      </c>
      <c r="X6" s="80">
        <v>7</v>
      </c>
      <c r="Y6" s="80">
        <v>0</v>
      </c>
      <c r="Z6" s="80">
        <v>0</v>
      </c>
      <c r="AA6" s="80">
        <v>2</v>
      </c>
      <c r="AB6" s="80">
        <v>196</v>
      </c>
      <c r="AC6" s="80">
        <v>2</v>
      </c>
      <c r="AD6" s="80">
        <v>55</v>
      </c>
      <c r="AE6" s="80">
        <v>0</v>
      </c>
      <c r="AF6" s="80">
        <v>0</v>
      </c>
      <c r="AG6" s="80">
        <v>2</v>
      </c>
      <c r="AH6" s="80">
        <v>220</v>
      </c>
      <c r="AI6" s="10"/>
    </row>
    <row r="7" spans="1:35" ht="15" customHeight="1" x14ac:dyDescent="0.3">
      <c r="A7" s="197"/>
      <c r="B7" s="200"/>
      <c r="C7" s="72" t="s">
        <v>135</v>
      </c>
      <c r="D7" s="74"/>
      <c r="E7" s="80">
        <v>0</v>
      </c>
      <c r="F7" s="80">
        <v>0</v>
      </c>
      <c r="G7" s="80">
        <v>0</v>
      </c>
      <c r="H7" s="80">
        <v>0</v>
      </c>
      <c r="I7" s="80">
        <v>0</v>
      </c>
      <c r="J7" s="80">
        <v>0</v>
      </c>
      <c r="K7" s="80">
        <v>0</v>
      </c>
      <c r="L7" s="80">
        <v>0</v>
      </c>
      <c r="M7" s="80">
        <v>0</v>
      </c>
      <c r="N7" s="80">
        <v>0</v>
      </c>
      <c r="O7" s="80">
        <v>0</v>
      </c>
      <c r="P7" s="80">
        <v>0</v>
      </c>
      <c r="Q7" s="80">
        <v>0</v>
      </c>
      <c r="R7" s="80">
        <v>0</v>
      </c>
      <c r="S7" s="80">
        <v>0</v>
      </c>
      <c r="T7" s="80">
        <v>0</v>
      </c>
      <c r="U7" s="80">
        <v>0</v>
      </c>
      <c r="V7" s="80">
        <v>0</v>
      </c>
      <c r="W7" s="80">
        <v>0</v>
      </c>
      <c r="X7" s="80">
        <v>0</v>
      </c>
      <c r="Y7" s="80">
        <v>0</v>
      </c>
      <c r="Z7" s="80">
        <v>0</v>
      </c>
      <c r="AA7" s="80">
        <v>0</v>
      </c>
      <c r="AB7" s="80">
        <v>0</v>
      </c>
      <c r="AC7" s="80">
        <v>0</v>
      </c>
      <c r="AD7" s="80">
        <v>0</v>
      </c>
      <c r="AE7" s="80">
        <v>0</v>
      </c>
      <c r="AF7" s="80">
        <v>0</v>
      </c>
      <c r="AG7" s="80">
        <v>0</v>
      </c>
      <c r="AH7" s="80">
        <v>0</v>
      </c>
      <c r="AI7" s="10"/>
    </row>
    <row r="8" spans="1:35" ht="12.75" customHeight="1" x14ac:dyDescent="0.3">
      <c r="A8" s="197"/>
      <c r="B8" s="200"/>
      <c r="C8" s="72" t="s">
        <v>135</v>
      </c>
      <c r="D8" s="74"/>
      <c r="E8" s="80">
        <v>0</v>
      </c>
      <c r="F8" s="80">
        <v>0</v>
      </c>
      <c r="G8" s="80">
        <v>0</v>
      </c>
      <c r="H8" s="80">
        <v>0</v>
      </c>
      <c r="I8" s="80">
        <v>0</v>
      </c>
      <c r="J8" s="80">
        <v>0</v>
      </c>
      <c r="K8" s="80">
        <v>0</v>
      </c>
      <c r="L8" s="80">
        <v>0</v>
      </c>
      <c r="M8" s="80">
        <v>0</v>
      </c>
      <c r="N8" s="80">
        <v>0</v>
      </c>
      <c r="O8" s="80">
        <v>0</v>
      </c>
      <c r="P8" s="80">
        <v>0</v>
      </c>
      <c r="Q8" s="80">
        <v>0</v>
      </c>
      <c r="R8" s="80">
        <v>0</v>
      </c>
      <c r="S8" s="80">
        <v>0</v>
      </c>
      <c r="T8" s="80">
        <v>0</v>
      </c>
      <c r="U8" s="80">
        <v>0</v>
      </c>
      <c r="V8" s="80">
        <v>0</v>
      </c>
      <c r="W8" s="80">
        <v>0</v>
      </c>
      <c r="X8" s="80">
        <v>0</v>
      </c>
      <c r="Y8" s="80">
        <v>0</v>
      </c>
      <c r="Z8" s="80">
        <v>0</v>
      </c>
      <c r="AA8" s="80">
        <v>0</v>
      </c>
      <c r="AB8" s="80">
        <v>0</v>
      </c>
      <c r="AC8" s="80">
        <v>0</v>
      </c>
      <c r="AD8" s="80">
        <v>0</v>
      </c>
      <c r="AE8" s="80">
        <v>0</v>
      </c>
      <c r="AF8" s="80">
        <v>0</v>
      </c>
      <c r="AG8" s="80">
        <v>0</v>
      </c>
      <c r="AH8" s="80">
        <v>0</v>
      </c>
      <c r="AI8" s="10"/>
    </row>
    <row r="9" spans="1:35" ht="15" customHeight="1" x14ac:dyDescent="0.3">
      <c r="A9" s="197"/>
      <c r="B9" s="200"/>
      <c r="C9" s="72" t="s">
        <v>135</v>
      </c>
      <c r="D9" s="74"/>
      <c r="E9" s="80">
        <v>0</v>
      </c>
      <c r="F9" s="80">
        <v>0</v>
      </c>
      <c r="G9" s="80">
        <v>0</v>
      </c>
      <c r="H9" s="80">
        <v>0</v>
      </c>
      <c r="I9" s="80">
        <v>0</v>
      </c>
      <c r="J9" s="80">
        <v>0</v>
      </c>
      <c r="K9" s="80">
        <v>0</v>
      </c>
      <c r="L9" s="80">
        <v>0</v>
      </c>
      <c r="M9" s="80">
        <v>0</v>
      </c>
      <c r="N9" s="80">
        <v>0</v>
      </c>
      <c r="O9" s="80">
        <v>0</v>
      </c>
      <c r="P9" s="80">
        <v>0</v>
      </c>
      <c r="Q9" s="80">
        <v>0</v>
      </c>
      <c r="R9" s="80">
        <v>0</v>
      </c>
      <c r="S9" s="80">
        <v>0</v>
      </c>
      <c r="T9" s="80">
        <v>0</v>
      </c>
      <c r="U9" s="80">
        <v>0</v>
      </c>
      <c r="V9" s="80">
        <v>0</v>
      </c>
      <c r="W9" s="80">
        <v>0</v>
      </c>
      <c r="X9" s="80">
        <v>0</v>
      </c>
      <c r="Y9" s="80">
        <v>0</v>
      </c>
      <c r="Z9" s="80">
        <v>0</v>
      </c>
      <c r="AA9" s="80">
        <v>0</v>
      </c>
      <c r="AB9" s="80">
        <v>0</v>
      </c>
      <c r="AC9" s="80">
        <v>0</v>
      </c>
      <c r="AD9" s="80">
        <v>0</v>
      </c>
      <c r="AE9" s="80">
        <v>0</v>
      </c>
      <c r="AF9" s="80">
        <v>0</v>
      </c>
      <c r="AG9" s="80">
        <v>0</v>
      </c>
      <c r="AH9" s="80">
        <v>0</v>
      </c>
      <c r="AI9" s="10"/>
    </row>
    <row r="10" spans="1:35" ht="15" customHeight="1" x14ac:dyDescent="0.3">
      <c r="A10" s="197"/>
      <c r="B10" s="200"/>
      <c r="C10" s="72" t="s">
        <v>135</v>
      </c>
      <c r="D10" s="75"/>
      <c r="E10" s="80">
        <v>0</v>
      </c>
      <c r="F10" s="80">
        <v>0</v>
      </c>
      <c r="G10" s="80">
        <v>0</v>
      </c>
      <c r="H10" s="80">
        <v>0</v>
      </c>
      <c r="I10" s="80">
        <v>0</v>
      </c>
      <c r="J10" s="80">
        <v>0</v>
      </c>
      <c r="K10" s="80">
        <v>0</v>
      </c>
      <c r="L10" s="80">
        <v>0</v>
      </c>
      <c r="M10" s="80">
        <v>0</v>
      </c>
      <c r="N10" s="80">
        <v>0</v>
      </c>
      <c r="O10" s="80">
        <v>0</v>
      </c>
      <c r="P10" s="80">
        <v>0</v>
      </c>
      <c r="Q10" s="80">
        <v>0</v>
      </c>
      <c r="R10" s="80">
        <v>0</v>
      </c>
      <c r="S10" s="80">
        <v>0</v>
      </c>
      <c r="T10" s="80">
        <v>0</v>
      </c>
      <c r="U10" s="80">
        <v>0</v>
      </c>
      <c r="V10" s="80">
        <v>0</v>
      </c>
      <c r="W10" s="80">
        <v>0</v>
      </c>
      <c r="X10" s="80">
        <v>0</v>
      </c>
      <c r="Y10" s="80">
        <v>0</v>
      </c>
      <c r="Z10" s="80">
        <v>0</v>
      </c>
      <c r="AA10" s="80">
        <v>0</v>
      </c>
      <c r="AB10" s="80">
        <v>0</v>
      </c>
      <c r="AC10" s="80">
        <v>0</v>
      </c>
      <c r="AD10" s="80">
        <v>0</v>
      </c>
      <c r="AE10" s="80">
        <v>0</v>
      </c>
      <c r="AF10" s="80">
        <v>0</v>
      </c>
      <c r="AG10" s="80">
        <v>0</v>
      </c>
      <c r="AH10" s="80">
        <v>0</v>
      </c>
      <c r="AI10" s="10"/>
    </row>
    <row r="11" spans="1:35" ht="15" customHeight="1" x14ac:dyDescent="0.3">
      <c r="A11" s="197"/>
      <c r="B11" s="200"/>
      <c r="C11" s="72" t="s">
        <v>135</v>
      </c>
      <c r="D11" s="75"/>
      <c r="E11" s="80">
        <v>0</v>
      </c>
      <c r="F11" s="80">
        <v>0</v>
      </c>
      <c r="G11" s="80">
        <v>0</v>
      </c>
      <c r="H11" s="80">
        <v>0</v>
      </c>
      <c r="I11" s="80">
        <v>0</v>
      </c>
      <c r="J11" s="80">
        <v>0</v>
      </c>
      <c r="K11" s="80">
        <v>0</v>
      </c>
      <c r="L11" s="80">
        <v>0</v>
      </c>
      <c r="M11" s="80">
        <v>0</v>
      </c>
      <c r="N11" s="80">
        <v>0</v>
      </c>
      <c r="O11" s="80">
        <v>0</v>
      </c>
      <c r="P11" s="80">
        <v>0</v>
      </c>
      <c r="Q11" s="80">
        <v>0</v>
      </c>
      <c r="R11" s="80">
        <v>0</v>
      </c>
      <c r="S11" s="80">
        <v>0</v>
      </c>
      <c r="T11" s="80">
        <v>0</v>
      </c>
      <c r="U11" s="80">
        <v>0</v>
      </c>
      <c r="V11" s="80">
        <v>0</v>
      </c>
      <c r="W11" s="80">
        <v>0</v>
      </c>
      <c r="X11" s="80">
        <v>0</v>
      </c>
      <c r="Y11" s="80">
        <v>0</v>
      </c>
      <c r="Z11" s="80">
        <v>0</v>
      </c>
      <c r="AA11" s="80">
        <v>0</v>
      </c>
      <c r="AB11" s="80">
        <v>0</v>
      </c>
      <c r="AC11" s="80">
        <v>0</v>
      </c>
      <c r="AD11" s="80">
        <v>0</v>
      </c>
      <c r="AE11" s="80">
        <v>0</v>
      </c>
      <c r="AF11" s="80">
        <v>0</v>
      </c>
      <c r="AG11" s="80">
        <v>0</v>
      </c>
      <c r="AH11" s="80">
        <v>0</v>
      </c>
      <c r="AI11" s="10"/>
    </row>
    <row r="12" spans="1:35" ht="15" customHeight="1" x14ac:dyDescent="0.3">
      <c r="A12" s="197"/>
      <c r="B12" s="200"/>
      <c r="C12" s="72" t="s">
        <v>135</v>
      </c>
      <c r="D12" s="75"/>
      <c r="E12" s="80">
        <v>0</v>
      </c>
      <c r="F12" s="80">
        <v>0</v>
      </c>
      <c r="G12" s="80">
        <v>0</v>
      </c>
      <c r="H12" s="80">
        <v>0</v>
      </c>
      <c r="I12" s="80">
        <v>0</v>
      </c>
      <c r="J12" s="80">
        <v>0</v>
      </c>
      <c r="K12" s="80">
        <v>0</v>
      </c>
      <c r="L12" s="80">
        <v>0</v>
      </c>
      <c r="M12" s="80">
        <v>0</v>
      </c>
      <c r="N12" s="80">
        <v>0</v>
      </c>
      <c r="O12" s="80">
        <v>0</v>
      </c>
      <c r="P12" s="80">
        <v>0</v>
      </c>
      <c r="Q12" s="80">
        <v>0</v>
      </c>
      <c r="R12" s="80">
        <v>0</v>
      </c>
      <c r="S12" s="80">
        <v>0</v>
      </c>
      <c r="T12" s="80">
        <v>0</v>
      </c>
      <c r="U12" s="80">
        <v>0</v>
      </c>
      <c r="V12" s="80">
        <v>0</v>
      </c>
      <c r="W12" s="80">
        <v>0</v>
      </c>
      <c r="X12" s="80">
        <v>0</v>
      </c>
      <c r="Y12" s="80">
        <v>0</v>
      </c>
      <c r="Z12" s="80">
        <v>0</v>
      </c>
      <c r="AA12" s="80">
        <v>0</v>
      </c>
      <c r="AB12" s="80">
        <v>0</v>
      </c>
      <c r="AC12" s="80">
        <v>0</v>
      </c>
      <c r="AD12" s="80">
        <v>0</v>
      </c>
      <c r="AE12" s="80">
        <v>0</v>
      </c>
      <c r="AF12" s="80">
        <v>0</v>
      </c>
      <c r="AG12" s="80">
        <v>0</v>
      </c>
      <c r="AH12" s="80">
        <v>0</v>
      </c>
      <c r="AI12" s="10"/>
    </row>
    <row r="13" spans="1:35" ht="15" customHeight="1" x14ac:dyDescent="0.3">
      <c r="A13" s="197"/>
      <c r="B13" s="200"/>
      <c r="C13" s="72" t="s">
        <v>135</v>
      </c>
      <c r="D13" s="75"/>
      <c r="E13" s="80">
        <v>0</v>
      </c>
      <c r="F13" s="80">
        <v>0</v>
      </c>
      <c r="G13" s="80">
        <v>0</v>
      </c>
      <c r="H13" s="80">
        <v>0</v>
      </c>
      <c r="I13" s="80">
        <v>0</v>
      </c>
      <c r="J13" s="80">
        <v>0</v>
      </c>
      <c r="K13" s="80">
        <v>0</v>
      </c>
      <c r="L13" s="80">
        <v>0</v>
      </c>
      <c r="M13" s="80">
        <v>0</v>
      </c>
      <c r="N13" s="80">
        <v>0</v>
      </c>
      <c r="O13" s="80">
        <v>0</v>
      </c>
      <c r="P13" s="80">
        <v>0</v>
      </c>
      <c r="Q13" s="80">
        <v>0</v>
      </c>
      <c r="R13" s="80">
        <v>0</v>
      </c>
      <c r="S13" s="80">
        <v>0</v>
      </c>
      <c r="T13" s="80">
        <v>0</v>
      </c>
      <c r="U13" s="80">
        <v>0</v>
      </c>
      <c r="V13" s="80">
        <v>0</v>
      </c>
      <c r="W13" s="80">
        <v>0</v>
      </c>
      <c r="X13" s="80">
        <v>0</v>
      </c>
      <c r="Y13" s="80">
        <v>0</v>
      </c>
      <c r="Z13" s="80">
        <v>0</v>
      </c>
      <c r="AA13" s="80">
        <v>0</v>
      </c>
      <c r="AB13" s="80">
        <v>0</v>
      </c>
      <c r="AC13" s="80">
        <v>0</v>
      </c>
      <c r="AD13" s="80">
        <v>0</v>
      </c>
      <c r="AE13" s="80">
        <v>0</v>
      </c>
      <c r="AF13" s="80">
        <v>0</v>
      </c>
      <c r="AG13" s="80">
        <v>0</v>
      </c>
      <c r="AH13" s="80">
        <v>0</v>
      </c>
      <c r="AI13" s="10"/>
    </row>
    <row r="14" spans="1:35" x14ac:dyDescent="0.3">
      <c r="A14" s="196">
        <v>2</v>
      </c>
      <c r="B14" s="198" t="s">
        <v>55</v>
      </c>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0"/>
    </row>
    <row r="15" spans="1:35" ht="15" customHeight="1" x14ac:dyDescent="0.3">
      <c r="A15" s="197"/>
      <c r="B15" s="200" t="s">
        <v>104</v>
      </c>
      <c r="C15" s="72" t="s">
        <v>160</v>
      </c>
      <c r="D15" s="76"/>
      <c r="E15" s="76">
        <v>0</v>
      </c>
      <c r="F15" s="76">
        <v>0</v>
      </c>
      <c r="G15" s="76">
        <v>8</v>
      </c>
      <c r="H15" s="76">
        <v>154</v>
      </c>
      <c r="I15" s="76">
        <v>8</v>
      </c>
      <c r="J15" s="76">
        <v>145</v>
      </c>
      <c r="K15" s="76">
        <v>7</v>
      </c>
      <c r="L15" s="76">
        <v>458</v>
      </c>
      <c r="M15" s="76">
        <v>3</v>
      </c>
      <c r="N15" s="76">
        <v>236</v>
      </c>
      <c r="O15" s="76">
        <v>9</v>
      </c>
      <c r="P15" s="76">
        <v>192</v>
      </c>
      <c r="Q15" s="76">
        <v>18</v>
      </c>
      <c r="R15" s="76">
        <v>891</v>
      </c>
      <c r="S15" s="76">
        <v>0</v>
      </c>
      <c r="T15" s="76">
        <v>0</v>
      </c>
      <c r="U15" s="76">
        <v>0</v>
      </c>
      <c r="V15" s="76">
        <v>0</v>
      </c>
      <c r="W15" s="76">
        <v>0</v>
      </c>
      <c r="X15" s="76">
        <v>0</v>
      </c>
      <c r="Y15" s="76">
        <v>0</v>
      </c>
      <c r="Z15" s="76">
        <v>0</v>
      </c>
      <c r="AA15" s="76">
        <v>0</v>
      </c>
      <c r="AB15" s="76">
        <v>0</v>
      </c>
      <c r="AC15" s="76">
        <v>1</v>
      </c>
      <c r="AD15" s="76">
        <v>3</v>
      </c>
      <c r="AE15" s="76">
        <v>4</v>
      </c>
      <c r="AF15" s="76">
        <v>0</v>
      </c>
      <c r="AG15" s="76">
        <v>0</v>
      </c>
      <c r="AH15" s="76">
        <v>0</v>
      </c>
      <c r="AI15" s="10"/>
    </row>
    <row r="16" spans="1:35" ht="15" customHeight="1" x14ac:dyDescent="0.3">
      <c r="A16" s="197"/>
      <c r="B16" s="200"/>
      <c r="C16" s="72" t="s">
        <v>135</v>
      </c>
      <c r="D16" s="77"/>
      <c r="E16" s="76">
        <v>0</v>
      </c>
      <c r="F16" s="76">
        <v>0</v>
      </c>
      <c r="G16" s="76">
        <v>0</v>
      </c>
      <c r="H16" s="76">
        <v>0</v>
      </c>
      <c r="I16" s="76">
        <v>0</v>
      </c>
      <c r="J16" s="76">
        <v>0</v>
      </c>
      <c r="K16" s="76">
        <v>0</v>
      </c>
      <c r="L16" s="76">
        <v>0</v>
      </c>
      <c r="M16" s="76">
        <v>0</v>
      </c>
      <c r="N16" s="76">
        <v>0</v>
      </c>
      <c r="O16" s="76">
        <v>0</v>
      </c>
      <c r="P16" s="76">
        <v>0</v>
      </c>
      <c r="Q16" s="76">
        <v>0</v>
      </c>
      <c r="R16" s="76">
        <v>0</v>
      </c>
      <c r="S16" s="76">
        <v>0</v>
      </c>
      <c r="T16" s="76">
        <v>0</v>
      </c>
      <c r="U16" s="76">
        <v>0</v>
      </c>
      <c r="V16" s="76">
        <v>0</v>
      </c>
      <c r="W16" s="76">
        <v>0</v>
      </c>
      <c r="X16" s="76">
        <v>0</v>
      </c>
      <c r="Y16" s="76">
        <v>0</v>
      </c>
      <c r="Z16" s="76">
        <v>0</v>
      </c>
      <c r="AA16" s="76">
        <v>0</v>
      </c>
      <c r="AB16" s="76">
        <v>0</v>
      </c>
      <c r="AC16" s="76">
        <v>0</v>
      </c>
      <c r="AD16" s="76">
        <v>0</v>
      </c>
      <c r="AE16" s="76">
        <v>0</v>
      </c>
      <c r="AF16" s="76">
        <v>0</v>
      </c>
      <c r="AG16" s="76">
        <v>0</v>
      </c>
      <c r="AH16" s="76">
        <v>0</v>
      </c>
      <c r="AI16" s="10"/>
    </row>
    <row r="17" spans="1:35" ht="14.4" customHeight="1" x14ac:dyDescent="0.3">
      <c r="A17" s="197"/>
      <c r="B17" s="200"/>
      <c r="C17" s="72" t="s">
        <v>135</v>
      </c>
      <c r="D17" s="74"/>
      <c r="E17" s="76">
        <v>0</v>
      </c>
      <c r="F17" s="76">
        <v>0</v>
      </c>
      <c r="G17" s="76">
        <v>0</v>
      </c>
      <c r="H17" s="76">
        <v>0</v>
      </c>
      <c r="I17" s="76">
        <v>0</v>
      </c>
      <c r="J17" s="76">
        <v>0</v>
      </c>
      <c r="K17" s="76">
        <v>0</v>
      </c>
      <c r="L17" s="76">
        <v>0</v>
      </c>
      <c r="M17" s="76">
        <v>0</v>
      </c>
      <c r="N17" s="76">
        <v>0</v>
      </c>
      <c r="O17" s="76">
        <v>0</v>
      </c>
      <c r="P17" s="76">
        <v>0</v>
      </c>
      <c r="Q17" s="76">
        <v>0</v>
      </c>
      <c r="R17" s="76">
        <v>0</v>
      </c>
      <c r="S17" s="76">
        <v>0</v>
      </c>
      <c r="T17" s="76">
        <v>0</v>
      </c>
      <c r="U17" s="76">
        <v>0</v>
      </c>
      <c r="V17" s="76">
        <v>0</v>
      </c>
      <c r="W17" s="76">
        <v>0</v>
      </c>
      <c r="X17" s="76">
        <v>0</v>
      </c>
      <c r="Y17" s="76">
        <v>0</v>
      </c>
      <c r="Z17" s="76">
        <v>0</v>
      </c>
      <c r="AA17" s="76">
        <v>0</v>
      </c>
      <c r="AB17" s="76">
        <v>0</v>
      </c>
      <c r="AC17" s="76">
        <v>0</v>
      </c>
      <c r="AD17" s="76">
        <v>0</v>
      </c>
      <c r="AE17" s="76">
        <v>0</v>
      </c>
      <c r="AF17" s="76">
        <v>0</v>
      </c>
      <c r="AG17" s="76">
        <v>0</v>
      </c>
      <c r="AH17" s="76">
        <v>0</v>
      </c>
      <c r="AI17" s="10"/>
    </row>
    <row r="18" spans="1:35" ht="15" customHeight="1" x14ac:dyDescent="0.3">
      <c r="A18" s="197"/>
      <c r="B18" s="200"/>
      <c r="C18" s="72" t="s">
        <v>135</v>
      </c>
      <c r="D18" s="74"/>
      <c r="E18" s="76">
        <v>0</v>
      </c>
      <c r="F18" s="76">
        <v>0</v>
      </c>
      <c r="G18" s="76">
        <v>0</v>
      </c>
      <c r="H18" s="76">
        <v>0</v>
      </c>
      <c r="I18" s="76">
        <v>0</v>
      </c>
      <c r="J18" s="76">
        <v>0</v>
      </c>
      <c r="K18" s="76">
        <v>0</v>
      </c>
      <c r="L18" s="76">
        <v>0</v>
      </c>
      <c r="M18" s="76">
        <v>0</v>
      </c>
      <c r="N18" s="76">
        <v>0</v>
      </c>
      <c r="O18" s="76">
        <v>0</v>
      </c>
      <c r="P18" s="76">
        <v>0</v>
      </c>
      <c r="Q18" s="76">
        <v>0</v>
      </c>
      <c r="R18" s="76">
        <v>0</v>
      </c>
      <c r="S18" s="76">
        <v>0</v>
      </c>
      <c r="T18" s="76">
        <v>0</v>
      </c>
      <c r="U18" s="76">
        <v>0</v>
      </c>
      <c r="V18" s="76">
        <v>0</v>
      </c>
      <c r="W18" s="76">
        <v>0</v>
      </c>
      <c r="X18" s="76">
        <v>0</v>
      </c>
      <c r="Y18" s="76">
        <v>0</v>
      </c>
      <c r="Z18" s="76">
        <v>0</v>
      </c>
      <c r="AA18" s="76">
        <v>0</v>
      </c>
      <c r="AB18" s="76">
        <v>0</v>
      </c>
      <c r="AC18" s="76">
        <v>0</v>
      </c>
      <c r="AD18" s="76">
        <v>0</v>
      </c>
      <c r="AE18" s="76">
        <v>0</v>
      </c>
      <c r="AF18" s="76">
        <v>0</v>
      </c>
      <c r="AG18" s="76">
        <v>0</v>
      </c>
      <c r="AH18" s="76">
        <v>0</v>
      </c>
      <c r="AI18" s="10"/>
    </row>
    <row r="19" spans="1:35" ht="15" customHeight="1" x14ac:dyDescent="0.3">
      <c r="A19" s="197"/>
      <c r="B19" s="200"/>
      <c r="C19" s="72" t="s">
        <v>135</v>
      </c>
      <c r="D19" s="75"/>
      <c r="E19" s="76">
        <v>0</v>
      </c>
      <c r="F19" s="76">
        <v>0</v>
      </c>
      <c r="G19" s="76">
        <v>0</v>
      </c>
      <c r="H19" s="76">
        <v>0</v>
      </c>
      <c r="I19" s="76">
        <v>0</v>
      </c>
      <c r="J19" s="76">
        <v>0</v>
      </c>
      <c r="K19" s="76">
        <v>0</v>
      </c>
      <c r="L19" s="76">
        <v>0</v>
      </c>
      <c r="M19" s="76">
        <v>0</v>
      </c>
      <c r="N19" s="76">
        <v>0</v>
      </c>
      <c r="O19" s="76">
        <v>0</v>
      </c>
      <c r="P19" s="76">
        <v>0</v>
      </c>
      <c r="Q19" s="76">
        <v>0</v>
      </c>
      <c r="R19" s="76">
        <v>0</v>
      </c>
      <c r="S19" s="76">
        <v>0</v>
      </c>
      <c r="T19" s="76">
        <v>0</v>
      </c>
      <c r="U19" s="76">
        <v>0</v>
      </c>
      <c r="V19" s="76">
        <v>0</v>
      </c>
      <c r="W19" s="76">
        <v>0</v>
      </c>
      <c r="X19" s="76">
        <v>0</v>
      </c>
      <c r="Y19" s="76">
        <v>0</v>
      </c>
      <c r="Z19" s="76">
        <v>0</v>
      </c>
      <c r="AA19" s="76">
        <v>0</v>
      </c>
      <c r="AB19" s="76">
        <v>0</v>
      </c>
      <c r="AC19" s="76">
        <v>0</v>
      </c>
      <c r="AD19" s="76">
        <v>0</v>
      </c>
      <c r="AE19" s="76">
        <v>0</v>
      </c>
      <c r="AF19" s="76">
        <v>0</v>
      </c>
      <c r="AG19" s="76">
        <v>0</v>
      </c>
      <c r="AH19" s="76">
        <v>0</v>
      </c>
      <c r="AI19" s="10"/>
    </row>
    <row r="20" spans="1:35" ht="15" customHeight="1" x14ac:dyDescent="0.3">
      <c r="A20" s="197"/>
      <c r="B20" s="200"/>
      <c r="C20" s="72" t="s">
        <v>135</v>
      </c>
      <c r="D20" s="75"/>
      <c r="E20" s="76">
        <v>0</v>
      </c>
      <c r="F20" s="76">
        <v>0</v>
      </c>
      <c r="G20" s="76">
        <v>0</v>
      </c>
      <c r="H20" s="76">
        <v>0</v>
      </c>
      <c r="I20" s="76">
        <v>0</v>
      </c>
      <c r="J20" s="76">
        <v>0</v>
      </c>
      <c r="K20" s="76">
        <v>0</v>
      </c>
      <c r="L20" s="76">
        <v>0</v>
      </c>
      <c r="M20" s="76">
        <v>0</v>
      </c>
      <c r="N20" s="76">
        <v>0</v>
      </c>
      <c r="O20" s="76">
        <v>0</v>
      </c>
      <c r="P20" s="76">
        <v>0</v>
      </c>
      <c r="Q20" s="76">
        <v>0</v>
      </c>
      <c r="R20" s="76">
        <v>0</v>
      </c>
      <c r="S20" s="76">
        <v>0</v>
      </c>
      <c r="T20" s="76">
        <v>0</v>
      </c>
      <c r="U20" s="76">
        <v>0</v>
      </c>
      <c r="V20" s="76">
        <v>0</v>
      </c>
      <c r="W20" s="76">
        <v>0</v>
      </c>
      <c r="X20" s="76">
        <v>0</v>
      </c>
      <c r="Y20" s="76">
        <v>0</v>
      </c>
      <c r="Z20" s="76">
        <v>0</v>
      </c>
      <c r="AA20" s="76">
        <v>0</v>
      </c>
      <c r="AB20" s="76">
        <v>0</v>
      </c>
      <c r="AC20" s="76">
        <v>0</v>
      </c>
      <c r="AD20" s="76">
        <v>0</v>
      </c>
      <c r="AE20" s="76">
        <v>0</v>
      </c>
      <c r="AF20" s="76">
        <v>0</v>
      </c>
      <c r="AG20" s="76">
        <v>0</v>
      </c>
      <c r="AH20" s="76">
        <v>0</v>
      </c>
      <c r="AI20" s="10"/>
    </row>
    <row r="21" spans="1:35" ht="15" customHeight="1" x14ac:dyDescent="0.3">
      <c r="A21" s="197"/>
      <c r="B21" s="200"/>
      <c r="C21" s="72" t="s">
        <v>135</v>
      </c>
      <c r="D21" s="75"/>
      <c r="E21" s="76">
        <v>0</v>
      </c>
      <c r="F21" s="76">
        <v>0</v>
      </c>
      <c r="G21" s="76">
        <v>0</v>
      </c>
      <c r="H21" s="76">
        <v>0</v>
      </c>
      <c r="I21" s="76">
        <v>0</v>
      </c>
      <c r="J21" s="76">
        <v>0</v>
      </c>
      <c r="K21" s="76">
        <v>0</v>
      </c>
      <c r="L21" s="76">
        <v>0</v>
      </c>
      <c r="M21" s="76">
        <v>0</v>
      </c>
      <c r="N21" s="76">
        <v>0</v>
      </c>
      <c r="O21" s="76">
        <v>0</v>
      </c>
      <c r="P21" s="76">
        <v>0</v>
      </c>
      <c r="Q21" s="76">
        <v>0</v>
      </c>
      <c r="R21" s="76">
        <v>0</v>
      </c>
      <c r="S21" s="76">
        <v>0</v>
      </c>
      <c r="T21" s="76">
        <v>0</v>
      </c>
      <c r="U21" s="76">
        <v>0</v>
      </c>
      <c r="V21" s="76">
        <v>0</v>
      </c>
      <c r="W21" s="76">
        <v>0</v>
      </c>
      <c r="X21" s="76">
        <v>0</v>
      </c>
      <c r="Y21" s="76">
        <v>0</v>
      </c>
      <c r="Z21" s="76">
        <v>0</v>
      </c>
      <c r="AA21" s="76">
        <v>0</v>
      </c>
      <c r="AB21" s="76">
        <v>0</v>
      </c>
      <c r="AC21" s="76">
        <v>0</v>
      </c>
      <c r="AD21" s="76">
        <v>0</v>
      </c>
      <c r="AE21" s="76">
        <v>0</v>
      </c>
      <c r="AF21" s="76">
        <v>0</v>
      </c>
      <c r="AG21" s="76">
        <v>0</v>
      </c>
      <c r="AH21" s="76">
        <v>0</v>
      </c>
      <c r="AI21" s="10"/>
    </row>
    <row r="22" spans="1:35" ht="15" customHeight="1" x14ac:dyDescent="0.3">
      <c r="A22" s="197"/>
      <c r="B22" s="200"/>
      <c r="C22" s="72" t="s">
        <v>135</v>
      </c>
      <c r="D22" s="75"/>
      <c r="E22" s="76">
        <v>0</v>
      </c>
      <c r="F22" s="76">
        <v>0</v>
      </c>
      <c r="G22" s="76">
        <v>0</v>
      </c>
      <c r="H22" s="76">
        <v>0</v>
      </c>
      <c r="I22" s="76">
        <v>0</v>
      </c>
      <c r="J22" s="76">
        <v>0</v>
      </c>
      <c r="K22" s="76">
        <v>0</v>
      </c>
      <c r="L22" s="76">
        <v>0</v>
      </c>
      <c r="M22" s="76">
        <v>0</v>
      </c>
      <c r="N22" s="76">
        <v>0</v>
      </c>
      <c r="O22" s="76">
        <v>0</v>
      </c>
      <c r="P22" s="76">
        <v>0</v>
      </c>
      <c r="Q22" s="76">
        <v>0</v>
      </c>
      <c r="R22" s="76">
        <v>0</v>
      </c>
      <c r="S22" s="76">
        <v>0</v>
      </c>
      <c r="T22" s="76">
        <v>0</v>
      </c>
      <c r="U22" s="76">
        <v>0</v>
      </c>
      <c r="V22" s="76">
        <v>0</v>
      </c>
      <c r="W22" s="76">
        <v>0</v>
      </c>
      <c r="X22" s="76">
        <v>0</v>
      </c>
      <c r="Y22" s="76">
        <v>0</v>
      </c>
      <c r="Z22" s="76">
        <v>0</v>
      </c>
      <c r="AA22" s="76">
        <v>0</v>
      </c>
      <c r="AB22" s="76">
        <v>0</v>
      </c>
      <c r="AC22" s="76">
        <v>0</v>
      </c>
      <c r="AD22" s="76">
        <v>0</v>
      </c>
      <c r="AE22" s="76">
        <v>0</v>
      </c>
      <c r="AF22" s="76">
        <v>0</v>
      </c>
      <c r="AG22" s="76">
        <v>0</v>
      </c>
      <c r="AH22" s="76">
        <v>0</v>
      </c>
      <c r="AI22" s="10"/>
    </row>
    <row r="23" spans="1:35" x14ac:dyDescent="0.3">
      <c r="A23" s="196">
        <v>3</v>
      </c>
      <c r="B23" s="198" t="s">
        <v>65</v>
      </c>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0"/>
    </row>
    <row r="24" spans="1:35" ht="12.75" customHeight="1" x14ac:dyDescent="0.3">
      <c r="A24" s="197"/>
      <c r="B24" s="201" t="s">
        <v>103</v>
      </c>
      <c r="C24" s="72" t="s">
        <v>135</v>
      </c>
      <c r="D24" s="76"/>
      <c r="E24" s="76">
        <v>0</v>
      </c>
      <c r="F24" s="76">
        <v>0</v>
      </c>
      <c r="G24" s="76">
        <v>0</v>
      </c>
      <c r="H24" s="76">
        <v>0</v>
      </c>
      <c r="I24" s="76">
        <v>0</v>
      </c>
      <c r="J24" s="76">
        <v>0</v>
      </c>
      <c r="K24" s="76">
        <v>0</v>
      </c>
      <c r="L24" s="76">
        <v>0</v>
      </c>
      <c r="M24" s="76">
        <v>0</v>
      </c>
      <c r="N24" s="76">
        <v>0</v>
      </c>
      <c r="O24" s="76">
        <v>0</v>
      </c>
      <c r="P24" s="76">
        <v>0</v>
      </c>
      <c r="Q24" s="76">
        <v>0</v>
      </c>
      <c r="R24" s="76">
        <v>0</v>
      </c>
      <c r="S24" s="76">
        <v>21</v>
      </c>
      <c r="T24" s="76">
        <v>736</v>
      </c>
      <c r="U24" s="76">
        <v>0</v>
      </c>
      <c r="V24" s="76">
        <v>0</v>
      </c>
      <c r="W24" s="76">
        <v>0</v>
      </c>
      <c r="X24" s="76">
        <v>0</v>
      </c>
      <c r="Y24" s="76">
        <v>0</v>
      </c>
      <c r="Z24" s="76">
        <v>0</v>
      </c>
      <c r="AA24" s="76">
        <v>0</v>
      </c>
      <c r="AB24" s="76">
        <v>0</v>
      </c>
      <c r="AC24" s="76">
        <v>0</v>
      </c>
      <c r="AD24" s="76">
        <v>0</v>
      </c>
      <c r="AE24" s="76">
        <v>0</v>
      </c>
      <c r="AF24" s="76">
        <v>0</v>
      </c>
      <c r="AG24" s="76">
        <v>0</v>
      </c>
      <c r="AH24" s="76">
        <v>0</v>
      </c>
      <c r="AI24" s="10"/>
    </row>
    <row r="25" spans="1:35" ht="15" customHeight="1" x14ac:dyDescent="0.3">
      <c r="A25" s="197"/>
      <c r="B25" s="202"/>
      <c r="C25" s="72" t="s">
        <v>135</v>
      </c>
      <c r="D25" s="74"/>
      <c r="E25" s="76">
        <v>0</v>
      </c>
      <c r="F25" s="76">
        <v>0</v>
      </c>
      <c r="G25" s="76">
        <v>0</v>
      </c>
      <c r="H25" s="76">
        <v>0</v>
      </c>
      <c r="I25" s="76">
        <v>0</v>
      </c>
      <c r="J25" s="76">
        <v>0</v>
      </c>
      <c r="K25" s="76">
        <v>0</v>
      </c>
      <c r="L25" s="76">
        <v>0</v>
      </c>
      <c r="M25" s="76">
        <v>0</v>
      </c>
      <c r="N25" s="76">
        <v>0</v>
      </c>
      <c r="O25" s="76">
        <v>0</v>
      </c>
      <c r="P25" s="76">
        <v>0</v>
      </c>
      <c r="Q25" s="76">
        <v>0</v>
      </c>
      <c r="R25" s="76">
        <v>0</v>
      </c>
      <c r="S25" s="76">
        <v>0</v>
      </c>
      <c r="T25" s="76">
        <v>0</v>
      </c>
      <c r="U25" s="76">
        <v>0</v>
      </c>
      <c r="V25" s="76">
        <v>0</v>
      </c>
      <c r="W25" s="76">
        <v>0</v>
      </c>
      <c r="X25" s="76">
        <v>0</v>
      </c>
      <c r="Y25" s="76">
        <v>0</v>
      </c>
      <c r="Z25" s="76">
        <v>0</v>
      </c>
      <c r="AA25" s="76">
        <v>0</v>
      </c>
      <c r="AB25" s="76">
        <v>0</v>
      </c>
      <c r="AC25" s="76">
        <v>0</v>
      </c>
      <c r="AD25" s="76">
        <v>0</v>
      </c>
      <c r="AE25" s="76">
        <v>0</v>
      </c>
      <c r="AF25" s="76">
        <v>0</v>
      </c>
      <c r="AG25" s="76">
        <v>0</v>
      </c>
      <c r="AH25" s="76">
        <v>0</v>
      </c>
      <c r="AI25" s="10"/>
    </row>
    <row r="26" spans="1:35" ht="15" customHeight="1" x14ac:dyDescent="0.3">
      <c r="A26" s="197"/>
      <c r="B26" s="202"/>
      <c r="C26" s="72" t="s">
        <v>135</v>
      </c>
      <c r="D26" s="74"/>
      <c r="E26" s="76">
        <v>0</v>
      </c>
      <c r="F26" s="76">
        <v>0</v>
      </c>
      <c r="G26" s="76">
        <v>0</v>
      </c>
      <c r="H26" s="76">
        <v>0</v>
      </c>
      <c r="I26" s="76">
        <v>0</v>
      </c>
      <c r="J26" s="76">
        <v>0</v>
      </c>
      <c r="K26" s="76">
        <v>0</v>
      </c>
      <c r="L26" s="76">
        <v>0</v>
      </c>
      <c r="M26" s="76">
        <v>0</v>
      </c>
      <c r="N26" s="76">
        <v>0</v>
      </c>
      <c r="O26" s="76">
        <v>0</v>
      </c>
      <c r="P26" s="76">
        <v>0</v>
      </c>
      <c r="Q26" s="76">
        <v>0</v>
      </c>
      <c r="R26" s="76">
        <v>0</v>
      </c>
      <c r="S26" s="76">
        <v>0</v>
      </c>
      <c r="T26" s="76">
        <v>0</v>
      </c>
      <c r="U26" s="76">
        <v>0</v>
      </c>
      <c r="V26" s="76">
        <v>0</v>
      </c>
      <c r="W26" s="76">
        <v>0</v>
      </c>
      <c r="X26" s="76">
        <v>0</v>
      </c>
      <c r="Y26" s="76">
        <v>0</v>
      </c>
      <c r="Z26" s="76">
        <v>0</v>
      </c>
      <c r="AA26" s="76">
        <v>0</v>
      </c>
      <c r="AB26" s="76">
        <v>0</v>
      </c>
      <c r="AC26" s="76">
        <v>0</v>
      </c>
      <c r="AD26" s="76">
        <v>0</v>
      </c>
      <c r="AE26" s="76">
        <v>0</v>
      </c>
      <c r="AF26" s="76">
        <v>0</v>
      </c>
      <c r="AG26" s="76">
        <v>0</v>
      </c>
      <c r="AH26" s="76">
        <v>0</v>
      </c>
      <c r="AI26" s="10"/>
    </row>
    <row r="27" spans="1:35" ht="15" customHeight="1" x14ac:dyDescent="0.3">
      <c r="A27" s="197"/>
      <c r="B27" s="202"/>
      <c r="C27" s="72" t="s">
        <v>135</v>
      </c>
      <c r="D27" s="74"/>
      <c r="E27" s="76">
        <v>0</v>
      </c>
      <c r="F27" s="76">
        <v>0</v>
      </c>
      <c r="G27" s="76">
        <v>0</v>
      </c>
      <c r="H27" s="76">
        <v>0</v>
      </c>
      <c r="I27" s="76">
        <v>0</v>
      </c>
      <c r="J27" s="76">
        <v>0</v>
      </c>
      <c r="K27" s="76">
        <v>0</v>
      </c>
      <c r="L27" s="76">
        <v>0</v>
      </c>
      <c r="M27" s="76">
        <v>0</v>
      </c>
      <c r="N27" s="76">
        <v>0</v>
      </c>
      <c r="O27" s="76">
        <v>0</v>
      </c>
      <c r="P27" s="76">
        <v>0</v>
      </c>
      <c r="Q27" s="76">
        <v>0</v>
      </c>
      <c r="R27" s="76">
        <v>0</v>
      </c>
      <c r="S27" s="76">
        <v>0</v>
      </c>
      <c r="T27" s="76">
        <v>0</v>
      </c>
      <c r="U27" s="76">
        <v>0</v>
      </c>
      <c r="V27" s="76">
        <v>0</v>
      </c>
      <c r="W27" s="76">
        <v>0</v>
      </c>
      <c r="X27" s="76">
        <v>0</v>
      </c>
      <c r="Y27" s="76">
        <v>0</v>
      </c>
      <c r="Z27" s="76">
        <v>0</v>
      </c>
      <c r="AA27" s="76">
        <v>0</v>
      </c>
      <c r="AB27" s="76">
        <v>0</v>
      </c>
      <c r="AC27" s="76">
        <v>0</v>
      </c>
      <c r="AD27" s="76">
        <v>0</v>
      </c>
      <c r="AE27" s="76">
        <v>0</v>
      </c>
      <c r="AF27" s="76">
        <v>0</v>
      </c>
      <c r="AG27" s="76">
        <v>0</v>
      </c>
      <c r="AH27" s="76">
        <v>0</v>
      </c>
      <c r="AI27" s="10"/>
    </row>
    <row r="28" spans="1:35" ht="15" customHeight="1" x14ac:dyDescent="0.3">
      <c r="A28" s="197"/>
      <c r="B28" s="202"/>
      <c r="C28" s="72" t="s">
        <v>135</v>
      </c>
      <c r="D28" s="75"/>
      <c r="E28" s="76">
        <v>0</v>
      </c>
      <c r="F28" s="76">
        <v>0</v>
      </c>
      <c r="G28" s="76">
        <v>0</v>
      </c>
      <c r="H28" s="76">
        <v>0</v>
      </c>
      <c r="I28" s="76">
        <v>0</v>
      </c>
      <c r="J28" s="76">
        <v>0</v>
      </c>
      <c r="K28" s="76">
        <v>0</v>
      </c>
      <c r="L28" s="76">
        <v>0</v>
      </c>
      <c r="M28" s="76">
        <v>0</v>
      </c>
      <c r="N28" s="76">
        <v>0</v>
      </c>
      <c r="O28" s="76">
        <v>0</v>
      </c>
      <c r="P28" s="76">
        <v>0</v>
      </c>
      <c r="Q28" s="76">
        <v>0</v>
      </c>
      <c r="R28" s="76">
        <v>0</v>
      </c>
      <c r="S28" s="76">
        <v>0</v>
      </c>
      <c r="T28" s="76">
        <v>0</v>
      </c>
      <c r="U28" s="76">
        <v>0</v>
      </c>
      <c r="V28" s="76">
        <v>0</v>
      </c>
      <c r="W28" s="76">
        <v>0</v>
      </c>
      <c r="X28" s="76">
        <v>0</v>
      </c>
      <c r="Y28" s="76">
        <v>0</v>
      </c>
      <c r="Z28" s="76">
        <v>0</v>
      </c>
      <c r="AA28" s="76">
        <v>0</v>
      </c>
      <c r="AB28" s="76">
        <v>0</v>
      </c>
      <c r="AC28" s="76">
        <v>0</v>
      </c>
      <c r="AD28" s="76">
        <v>0</v>
      </c>
      <c r="AE28" s="76">
        <v>0</v>
      </c>
      <c r="AF28" s="76">
        <v>0</v>
      </c>
      <c r="AG28" s="76">
        <v>0</v>
      </c>
      <c r="AH28" s="76">
        <v>0</v>
      </c>
      <c r="AI28" s="10"/>
    </row>
    <row r="29" spans="1:35" ht="15" customHeight="1" x14ac:dyDescent="0.3">
      <c r="A29" s="197"/>
      <c r="B29" s="202"/>
      <c r="C29" s="72" t="s">
        <v>135</v>
      </c>
      <c r="D29" s="75"/>
      <c r="E29" s="76">
        <v>0</v>
      </c>
      <c r="F29" s="76">
        <v>0</v>
      </c>
      <c r="G29" s="76">
        <v>0</v>
      </c>
      <c r="H29" s="76">
        <v>0</v>
      </c>
      <c r="I29" s="76">
        <v>0</v>
      </c>
      <c r="J29" s="76">
        <v>0</v>
      </c>
      <c r="K29" s="76">
        <v>0</v>
      </c>
      <c r="L29" s="76">
        <v>0</v>
      </c>
      <c r="M29" s="76">
        <v>0</v>
      </c>
      <c r="N29" s="76">
        <v>0</v>
      </c>
      <c r="O29" s="76">
        <v>0</v>
      </c>
      <c r="P29" s="76">
        <v>0</v>
      </c>
      <c r="Q29" s="76">
        <v>0</v>
      </c>
      <c r="R29" s="76">
        <v>0</v>
      </c>
      <c r="S29" s="76">
        <v>0</v>
      </c>
      <c r="T29" s="76">
        <v>0</v>
      </c>
      <c r="U29" s="76">
        <v>0</v>
      </c>
      <c r="V29" s="76">
        <v>0</v>
      </c>
      <c r="W29" s="76">
        <v>0</v>
      </c>
      <c r="X29" s="76">
        <v>0</v>
      </c>
      <c r="Y29" s="76">
        <v>0</v>
      </c>
      <c r="Z29" s="76">
        <v>0</v>
      </c>
      <c r="AA29" s="76">
        <v>0</v>
      </c>
      <c r="AB29" s="76">
        <v>0</v>
      </c>
      <c r="AC29" s="76">
        <v>0</v>
      </c>
      <c r="AD29" s="76">
        <v>0</v>
      </c>
      <c r="AE29" s="76">
        <v>0</v>
      </c>
      <c r="AF29" s="76">
        <v>0</v>
      </c>
      <c r="AG29" s="76">
        <v>0</v>
      </c>
      <c r="AH29" s="76">
        <v>0</v>
      </c>
      <c r="AI29" s="10"/>
    </row>
    <row r="30" spans="1:35" ht="15" customHeight="1" x14ac:dyDescent="0.3">
      <c r="A30" s="197"/>
      <c r="B30" s="202"/>
      <c r="C30" s="72" t="s">
        <v>135</v>
      </c>
      <c r="D30" s="75"/>
      <c r="E30" s="76">
        <v>0</v>
      </c>
      <c r="F30" s="76">
        <v>0</v>
      </c>
      <c r="G30" s="76">
        <v>0</v>
      </c>
      <c r="H30" s="76">
        <v>0</v>
      </c>
      <c r="I30" s="76">
        <v>0</v>
      </c>
      <c r="J30" s="76">
        <v>0</v>
      </c>
      <c r="K30" s="76">
        <v>0</v>
      </c>
      <c r="L30" s="76">
        <v>0</v>
      </c>
      <c r="M30" s="76">
        <v>0</v>
      </c>
      <c r="N30" s="76">
        <v>0</v>
      </c>
      <c r="O30" s="76">
        <v>0</v>
      </c>
      <c r="P30" s="76">
        <v>0</v>
      </c>
      <c r="Q30" s="76">
        <v>0</v>
      </c>
      <c r="R30" s="76">
        <v>0</v>
      </c>
      <c r="S30" s="76">
        <v>0</v>
      </c>
      <c r="T30" s="76">
        <v>0</v>
      </c>
      <c r="U30" s="76">
        <v>0</v>
      </c>
      <c r="V30" s="76">
        <v>0</v>
      </c>
      <c r="W30" s="76">
        <v>0</v>
      </c>
      <c r="X30" s="76">
        <v>0</v>
      </c>
      <c r="Y30" s="76">
        <v>0</v>
      </c>
      <c r="Z30" s="76">
        <v>0</v>
      </c>
      <c r="AA30" s="76">
        <v>0</v>
      </c>
      <c r="AB30" s="76">
        <v>0</v>
      </c>
      <c r="AC30" s="76">
        <v>0</v>
      </c>
      <c r="AD30" s="76">
        <v>0</v>
      </c>
      <c r="AE30" s="76">
        <v>0</v>
      </c>
      <c r="AF30" s="76">
        <v>0</v>
      </c>
      <c r="AG30" s="76">
        <v>0</v>
      </c>
      <c r="AH30" s="76">
        <v>0</v>
      </c>
      <c r="AI30" s="10"/>
    </row>
    <row r="31" spans="1:35" ht="15" customHeight="1" x14ac:dyDescent="0.3">
      <c r="A31" s="197"/>
      <c r="B31" s="203"/>
      <c r="C31" s="72" t="s">
        <v>135</v>
      </c>
      <c r="D31" s="75"/>
      <c r="E31" s="76">
        <v>0</v>
      </c>
      <c r="F31" s="76">
        <v>0</v>
      </c>
      <c r="G31" s="76">
        <v>0</v>
      </c>
      <c r="H31" s="76">
        <v>0</v>
      </c>
      <c r="I31" s="76">
        <v>0</v>
      </c>
      <c r="J31" s="76">
        <v>0</v>
      </c>
      <c r="K31" s="76">
        <v>0</v>
      </c>
      <c r="L31" s="76">
        <v>0</v>
      </c>
      <c r="M31" s="76">
        <v>0</v>
      </c>
      <c r="N31" s="76">
        <v>0</v>
      </c>
      <c r="O31" s="76">
        <v>0</v>
      </c>
      <c r="P31" s="76">
        <v>0</v>
      </c>
      <c r="Q31" s="76">
        <v>0</v>
      </c>
      <c r="R31" s="76">
        <v>0</v>
      </c>
      <c r="S31" s="76">
        <v>0</v>
      </c>
      <c r="T31" s="76">
        <v>0</v>
      </c>
      <c r="U31" s="76">
        <v>0</v>
      </c>
      <c r="V31" s="76">
        <v>0</v>
      </c>
      <c r="W31" s="76">
        <v>0</v>
      </c>
      <c r="X31" s="76">
        <v>0</v>
      </c>
      <c r="Y31" s="76">
        <v>0</v>
      </c>
      <c r="Z31" s="76">
        <v>0</v>
      </c>
      <c r="AA31" s="76">
        <v>0</v>
      </c>
      <c r="AB31" s="76">
        <v>0</v>
      </c>
      <c r="AC31" s="76">
        <v>0</v>
      </c>
      <c r="AD31" s="76">
        <v>0</v>
      </c>
      <c r="AE31" s="76">
        <v>0</v>
      </c>
      <c r="AF31" s="76">
        <v>0</v>
      </c>
      <c r="AG31" s="76">
        <v>0</v>
      </c>
      <c r="AH31" s="76">
        <v>0</v>
      </c>
      <c r="AI31" s="10"/>
    </row>
    <row r="32" spans="1:35" x14ac:dyDescent="0.3">
      <c r="A32" s="196">
        <v>4</v>
      </c>
      <c r="B32" s="198" t="s">
        <v>78</v>
      </c>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0"/>
    </row>
    <row r="33" spans="1:35" ht="15" customHeight="1" x14ac:dyDescent="0.3">
      <c r="A33" s="197"/>
      <c r="B33" s="199" t="s">
        <v>125</v>
      </c>
      <c r="C33" s="72" t="s">
        <v>135</v>
      </c>
      <c r="D33" s="76"/>
      <c r="E33" s="76">
        <v>0</v>
      </c>
      <c r="F33" s="76">
        <v>0</v>
      </c>
      <c r="G33" s="76">
        <v>0</v>
      </c>
      <c r="H33" s="76">
        <v>0</v>
      </c>
      <c r="I33" s="76">
        <v>0</v>
      </c>
      <c r="J33" s="76">
        <v>0</v>
      </c>
      <c r="K33" s="76">
        <v>0</v>
      </c>
      <c r="L33" s="76">
        <v>0</v>
      </c>
      <c r="M33" s="76">
        <v>0</v>
      </c>
      <c r="N33" s="76">
        <v>0</v>
      </c>
      <c r="O33" s="76">
        <v>0</v>
      </c>
      <c r="P33" s="76">
        <v>0</v>
      </c>
      <c r="Q33" s="76">
        <v>0</v>
      </c>
      <c r="R33" s="76">
        <v>0</v>
      </c>
      <c r="S33" s="76">
        <v>0</v>
      </c>
      <c r="T33" s="76">
        <v>0</v>
      </c>
      <c r="U33" s="76">
        <v>0</v>
      </c>
      <c r="V33" s="76">
        <v>0</v>
      </c>
      <c r="W33" s="76">
        <v>0</v>
      </c>
      <c r="X33" s="76">
        <v>0</v>
      </c>
      <c r="Y33" s="76">
        <v>0</v>
      </c>
      <c r="Z33" s="76">
        <v>0</v>
      </c>
      <c r="AA33" s="76">
        <v>0</v>
      </c>
      <c r="AB33" s="76">
        <v>0</v>
      </c>
      <c r="AC33" s="76">
        <v>0</v>
      </c>
      <c r="AD33" s="76">
        <v>0</v>
      </c>
      <c r="AE33" s="76">
        <v>0</v>
      </c>
      <c r="AF33" s="76">
        <v>0</v>
      </c>
      <c r="AG33" s="76">
        <v>0</v>
      </c>
      <c r="AH33" s="76">
        <v>0</v>
      </c>
      <c r="AI33" s="10"/>
    </row>
    <row r="34" spans="1:35" ht="12.75" customHeight="1" x14ac:dyDescent="0.3">
      <c r="A34" s="197"/>
      <c r="B34" s="199"/>
      <c r="C34" s="72" t="s">
        <v>135</v>
      </c>
      <c r="D34" s="74"/>
      <c r="E34" s="76">
        <v>0</v>
      </c>
      <c r="F34" s="76">
        <v>0</v>
      </c>
      <c r="G34" s="76">
        <v>0</v>
      </c>
      <c r="H34" s="76">
        <v>0</v>
      </c>
      <c r="I34" s="76">
        <v>0</v>
      </c>
      <c r="J34" s="76">
        <v>0</v>
      </c>
      <c r="K34" s="76">
        <v>0</v>
      </c>
      <c r="L34" s="76">
        <v>0</v>
      </c>
      <c r="M34" s="76">
        <v>0</v>
      </c>
      <c r="N34" s="76">
        <v>0</v>
      </c>
      <c r="O34" s="76">
        <v>0</v>
      </c>
      <c r="P34" s="76">
        <v>0</v>
      </c>
      <c r="Q34" s="76">
        <v>0</v>
      </c>
      <c r="R34" s="76">
        <v>0</v>
      </c>
      <c r="S34" s="76">
        <v>0</v>
      </c>
      <c r="T34" s="76">
        <v>0</v>
      </c>
      <c r="U34" s="76">
        <v>0</v>
      </c>
      <c r="V34" s="76">
        <v>0</v>
      </c>
      <c r="W34" s="76">
        <v>0</v>
      </c>
      <c r="X34" s="76">
        <v>0</v>
      </c>
      <c r="Y34" s="76">
        <v>0</v>
      </c>
      <c r="Z34" s="76">
        <v>0</v>
      </c>
      <c r="AA34" s="76">
        <v>0</v>
      </c>
      <c r="AB34" s="76">
        <v>0</v>
      </c>
      <c r="AC34" s="76">
        <v>0</v>
      </c>
      <c r="AD34" s="76">
        <v>0</v>
      </c>
      <c r="AE34" s="76">
        <v>0</v>
      </c>
      <c r="AF34" s="76">
        <v>0</v>
      </c>
      <c r="AG34" s="76">
        <v>0</v>
      </c>
      <c r="AH34" s="76">
        <v>0</v>
      </c>
      <c r="AI34" s="10"/>
    </row>
    <row r="35" spans="1:35" ht="15" customHeight="1" x14ac:dyDescent="0.3">
      <c r="A35" s="197"/>
      <c r="B35" s="199"/>
      <c r="C35" s="72" t="s">
        <v>135</v>
      </c>
      <c r="D35" s="74"/>
      <c r="E35" s="76">
        <v>0</v>
      </c>
      <c r="F35" s="76">
        <v>0</v>
      </c>
      <c r="G35" s="76">
        <v>0</v>
      </c>
      <c r="H35" s="76">
        <v>0</v>
      </c>
      <c r="I35" s="76">
        <v>0</v>
      </c>
      <c r="J35" s="76">
        <v>0</v>
      </c>
      <c r="K35" s="76">
        <v>0</v>
      </c>
      <c r="L35" s="76">
        <v>0</v>
      </c>
      <c r="M35" s="76">
        <v>0</v>
      </c>
      <c r="N35" s="76">
        <v>0</v>
      </c>
      <c r="O35" s="76">
        <v>0</v>
      </c>
      <c r="P35" s="76">
        <v>0</v>
      </c>
      <c r="Q35" s="76">
        <v>0</v>
      </c>
      <c r="R35" s="76">
        <v>0</v>
      </c>
      <c r="S35" s="76">
        <v>0</v>
      </c>
      <c r="T35" s="76">
        <v>0</v>
      </c>
      <c r="U35" s="76">
        <v>0</v>
      </c>
      <c r="V35" s="76">
        <v>0</v>
      </c>
      <c r="W35" s="76">
        <v>0</v>
      </c>
      <c r="X35" s="76">
        <v>0</v>
      </c>
      <c r="Y35" s="76">
        <v>0</v>
      </c>
      <c r="Z35" s="76">
        <v>0</v>
      </c>
      <c r="AA35" s="76">
        <v>0</v>
      </c>
      <c r="AB35" s="76">
        <v>0</v>
      </c>
      <c r="AC35" s="76">
        <v>0</v>
      </c>
      <c r="AD35" s="76">
        <v>0</v>
      </c>
      <c r="AE35" s="76">
        <v>0</v>
      </c>
      <c r="AF35" s="76">
        <v>0</v>
      </c>
      <c r="AG35" s="76">
        <v>0</v>
      </c>
      <c r="AH35" s="76">
        <v>0</v>
      </c>
      <c r="AI35" s="10"/>
    </row>
    <row r="36" spans="1:35" ht="15" customHeight="1" x14ac:dyDescent="0.3">
      <c r="A36" s="197"/>
      <c r="B36" s="199"/>
      <c r="C36" s="72" t="s">
        <v>135</v>
      </c>
      <c r="D36" s="74"/>
      <c r="E36" s="76">
        <v>0</v>
      </c>
      <c r="F36" s="76">
        <v>0</v>
      </c>
      <c r="G36" s="76">
        <v>0</v>
      </c>
      <c r="H36" s="76">
        <v>0</v>
      </c>
      <c r="I36" s="76">
        <v>0</v>
      </c>
      <c r="J36" s="76">
        <v>0</v>
      </c>
      <c r="K36" s="76">
        <v>0</v>
      </c>
      <c r="L36" s="76">
        <v>0</v>
      </c>
      <c r="M36" s="76">
        <v>0</v>
      </c>
      <c r="N36" s="76">
        <v>0</v>
      </c>
      <c r="O36" s="76">
        <v>0</v>
      </c>
      <c r="P36" s="76">
        <v>0</v>
      </c>
      <c r="Q36" s="76">
        <v>0</v>
      </c>
      <c r="R36" s="76">
        <v>0</v>
      </c>
      <c r="S36" s="76">
        <v>0</v>
      </c>
      <c r="T36" s="76">
        <v>0</v>
      </c>
      <c r="U36" s="76">
        <v>0</v>
      </c>
      <c r="V36" s="76">
        <v>0</v>
      </c>
      <c r="W36" s="76">
        <v>0</v>
      </c>
      <c r="X36" s="76">
        <v>0</v>
      </c>
      <c r="Y36" s="76">
        <v>0</v>
      </c>
      <c r="Z36" s="76">
        <v>0</v>
      </c>
      <c r="AA36" s="76">
        <v>0</v>
      </c>
      <c r="AB36" s="76">
        <v>0</v>
      </c>
      <c r="AC36" s="76">
        <v>0</v>
      </c>
      <c r="AD36" s="76">
        <v>0</v>
      </c>
      <c r="AE36" s="76">
        <v>0</v>
      </c>
      <c r="AF36" s="76">
        <v>0</v>
      </c>
      <c r="AG36" s="76">
        <v>0</v>
      </c>
      <c r="AH36" s="76">
        <v>0</v>
      </c>
      <c r="AI36" s="10"/>
    </row>
    <row r="37" spans="1:35" ht="15" customHeight="1" x14ac:dyDescent="0.3">
      <c r="A37" s="197"/>
      <c r="B37" s="199"/>
      <c r="C37" s="72" t="s">
        <v>135</v>
      </c>
      <c r="D37" s="75"/>
      <c r="E37" s="76">
        <v>0</v>
      </c>
      <c r="F37" s="76">
        <v>0</v>
      </c>
      <c r="G37" s="76">
        <v>0</v>
      </c>
      <c r="H37" s="76">
        <v>0</v>
      </c>
      <c r="I37" s="76">
        <v>0</v>
      </c>
      <c r="J37" s="76">
        <v>0</v>
      </c>
      <c r="K37" s="76">
        <v>0</v>
      </c>
      <c r="L37" s="76">
        <v>0</v>
      </c>
      <c r="M37" s="76">
        <v>0</v>
      </c>
      <c r="N37" s="76">
        <v>0</v>
      </c>
      <c r="O37" s="76">
        <v>0</v>
      </c>
      <c r="P37" s="76">
        <v>0</v>
      </c>
      <c r="Q37" s="76">
        <v>0</v>
      </c>
      <c r="R37" s="76">
        <v>0</v>
      </c>
      <c r="S37" s="76">
        <v>0</v>
      </c>
      <c r="T37" s="76">
        <v>0</v>
      </c>
      <c r="U37" s="76">
        <v>0</v>
      </c>
      <c r="V37" s="76">
        <v>0</v>
      </c>
      <c r="W37" s="76">
        <v>0</v>
      </c>
      <c r="X37" s="76">
        <v>0</v>
      </c>
      <c r="Y37" s="76">
        <v>0</v>
      </c>
      <c r="Z37" s="76">
        <v>0</v>
      </c>
      <c r="AA37" s="76">
        <v>0</v>
      </c>
      <c r="AB37" s="76">
        <v>0</v>
      </c>
      <c r="AC37" s="76">
        <v>0</v>
      </c>
      <c r="AD37" s="76">
        <v>0</v>
      </c>
      <c r="AE37" s="76">
        <v>0</v>
      </c>
      <c r="AF37" s="76">
        <v>0</v>
      </c>
      <c r="AG37" s="76">
        <v>0</v>
      </c>
      <c r="AH37" s="76">
        <v>0</v>
      </c>
      <c r="AI37" s="10"/>
    </row>
    <row r="38" spans="1:35" ht="15" customHeight="1" x14ac:dyDescent="0.3">
      <c r="A38" s="197"/>
      <c r="B38" s="199"/>
      <c r="C38" s="72" t="s">
        <v>135</v>
      </c>
      <c r="D38" s="75"/>
      <c r="E38" s="76">
        <v>0</v>
      </c>
      <c r="F38" s="76">
        <v>0</v>
      </c>
      <c r="G38" s="76">
        <v>0</v>
      </c>
      <c r="H38" s="76">
        <v>0</v>
      </c>
      <c r="I38" s="76">
        <v>0</v>
      </c>
      <c r="J38" s="76">
        <v>0</v>
      </c>
      <c r="K38" s="76">
        <v>0</v>
      </c>
      <c r="L38" s="76">
        <v>0</v>
      </c>
      <c r="M38" s="76">
        <v>0</v>
      </c>
      <c r="N38" s="76">
        <v>0</v>
      </c>
      <c r="O38" s="76">
        <v>0</v>
      </c>
      <c r="P38" s="76">
        <v>0</v>
      </c>
      <c r="Q38" s="76">
        <v>0</v>
      </c>
      <c r="R38" s="76">
        <v>0</v>
      </c>
      <c r="S38" s="76">
        <v>0</v>
      </c>
      <c r="T38" s="76">
        <v>0</v>
      </c>
      <c r="U38" s="76">
        <v>0</v>
      </c>
      <c r="V38" s="76">
        <v>0</v>
      </c>
      <c r="W38" s="76">
        <v>0</v>
      </c>
      <c r="X38" s="76">
        <v>0</v>
      </c>
      <c r="Y38" s="76">
        <v>0</v>
      </c>
      <c r="Z38" s="76">
        <v>0</v>
      </c>
      <c r="AA38" s="76">
        <v>0</v>
      </c>
      <c r="AB38" s="76">
        <v>0</v>
      </c>
      <c r="AC38" s="76">
        <v>0</v>
      </c>
      <c r="AD38" s="76">
        <v>0</v>
      </c>
      <c r="AE38" s="76">
        <v>0</v>
      </c>
      <c r="AF38" s="76">
        <v>0</v>
      </c>
      <c r="AG38" s="76">
        <v>0</v>
      </c>
      <c r="AH38" s="76">
        <v>0</v>
      </c>
      <c r="AI38" s="10"/>
    </row>
    <row r="39" spans="1:35" ht="15" customHeight="1" x14ac:dyDescent="0.3">
      <c r="A39" s="197"/>
      <c r="B39" s="199"/>
      <c r="C39" s="72" t="s">
        <v>135</v>
      </c>
      <c r="D39" s="75"/>
      <c r="E39" s="76">
        <v>0</v>
      </c>
      <c r="F39" s="76">
        <v>0</v>
      </c>
      <c r="G39" s="76">
        <v>0</v>
      </c>
      <c r="H39" s="76">
        <v>0</v>
      </c>
      <c r="I39" s="76">
        <v>0</v>
      </c>
      <c r="J39" s="76">
        <v>0</v>
      </c>
      <c r="K39" s="76">
        <v>0</v>
      </c>
      <c r="L39" s="76">
        <v>0</v>
      </c>
      <c r="M39" s="76">
        <v>0</v>
      </c>
      <c r="N39" s="76">
        <v>0</v>
      </c>
      <c r="O39" s="76">
        <v>0</v>
      </c>
      <c r="P39" s="76">
        <v>0</v>
      </c>
      <c r="Q39" s="76">
        <v>0</v>
      </c>
      <c r="R39" s="76">
        <v>0</v>
      </c>
      <c r="S39" s="76">
        <v>0</v>
      </c>
      <c r="T39" s="76">
        <v>0</v>
      </c>
      <c r="U39" s="76">
        <v>0</v>
      </c>
      <c r="V39" s="76">
        <v>0</v>
      </c>
      <c r="W39" s="76">
        <v>0</v>
      </c>
      <c r="X39" s="76">
        <v>0</v>
      </c>
      <c r="Y39" s="76">
        <v>0</v>
      </c>
      <c r="Z39" s="76">
        <v>0</v>
      </c>
      <c r="AA39" s="76">
        <v>0</v>
      </c>
      <c r="AB39" s="76">
        <v>0</v>
      </c>
      <c r="AC39" s="76">
        <v>0</v>
      </c>
      <c r="AD39" s="76">
        <v>0</v>
      </c>
      <c r="AE39" s="76">
        <v>0</v>
      </c>
      <c r="AF39" s="76">
        <v>0</v>
      </c>
      <c r="AG39" s="76">
        <v>0</v>
      </c>
      <c r="AH39" s="76">
        <v>0</v>
      </c>
      <c r="AI39" s="10"/>
    </row>
    <row r="40" spans="1:35" ht="15" customHeight="1" x14ac:dyDescent="0.3">
      <c r="A40" s="197"/>
      <c r="B40" s="199"/>
      <c r="C40" s="72" t="s">
        <v>135</v>
      </c>
      <c r="D40" s="75"/>
      <c r="E40" s="76">
        <v>0</v>
      </c>
      <c r="F40" s="76">
        <v>0</v>
      </c>
      <c r="G40" s="76">
        <v>0</v>
      </c>
      <c r="H40" s="76">
        <v>0</v>
      </c>
      <c r="I40" s="76">
        <v>0</v>
      </c>
      <c r="J40" s="76">
        <v>0</v>
      </c>
      <c r="K40" s="76">
        <v>0</v>
      </c>
      <c r="L40" s="76">
        <v>0</v>
      </c>
      <c r="M40" s="76">
        <v>0</v>
      </c>
      <c r="N40" s="76">
        <v>0</v>
      </c>
      <c r="O40" s="76">
        <v>0</v>
      </c>
      <c r="P40" s="76">
        <v>0</v>
      </c>
      <c r="Q40" s="76">
        <v>0</v>
      </c>
      <c r="R40" s="76">
        <v>0</v>
      </c>
      <c r="S40" s="76">
        <v>0</v>
      </c>
      <c r="T40" s="76">
        <v>0</v>
      </c>
      <c r="U40" s="76">
        <v>0</v>
      </c>
      <c r="V40" s="76">
        <v>0</v>
      </c>
      <c r="W40" s="76">
        <v>0</v>
      </c>
      <c r="X40" s="76">
        <v>0</v>
      </c>
      <c r="Y40" s="76">
        <v>0</v>
      </c>
      <c r="Z40" s="76">
        <v>0</v>
      </c>
      <c r="AA40" s="76">
        <v>0</v>
      </c>
      <c r="AB40" s="76">
        <v>0</v>
      </c>
      <c r="AC40" s="76">
        <v>0</v>
      </c>
      <c r="AD40" s="76">
        <v>0</v>
      </c>
      <c r="AE40" s="76">
        <v>0</v>
      </c>
      <c r="AF40" s="76">
        <v>0</v>
      </c>
      <c r="AG40" s="76">
        <v>0</v>
      </c>
      <c r="AH40" s="76">
        <v>0</v>
      </c>
      <c r="AI40" s="10"/>
    </row>
    <row r="41" spans="1:35" ht="15" customHeight="1" x14ac:dyDescent="0.3">
      <c r="A41" s="196">
        <v>5</v>
      </c>
      <c r="B41" s="198" t="s">
        <v>74</v>
      </c>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0"/>
    </row>
    <row r="42" spans="1:35" ht="15" customHeight="1" x14ac:dyDescent="0.3">
      <c r="A42" s="205"/>
      <c r="B42" s="193" t="s">
        <v>127</v>
      </c>
      <c r="C42" s="72" t="s">
        <v>135</v>
      </c>
      <c r="D42" s="76"/>
      <c r="E42" s="76">
        <v>0</v>
      </c>
      <c r="F42" s="76">
        <v>0</v>
      </c>
      <c r="G42" s="76">
        <v>0</v>
      </c>
      <c r="H42" s="76">
        <v>0</v>
      </c>
      <c r="I42" s="76">
        <v>0</v>
      </c>
      <c r="J42" s="76">
        <v>0</v>
      </c>
      <c r="K42" s="76">
        <v>0</v>
      </c>
      <c r="L42" s="76">
        <v>0</v>
      </c>
      <c r="M42" s="76">
        <v>0</v>
      </c>
      <c r="N42" s="76">
        <v>0</v>
      </c>
      <c r="O42" s="76">
        <v>0</v>
      </c>
      <c r="P42" s="76">
        <v>0</v>
      </c>
      <c r="Q42" s="76">
        <v>2</v>
      </c>
      <c r="R42" s="76">
        <v>20</v>
      </c>
      <c r="S42" s="76">
        <v>0</v>
      </c>
      <c r="T42" s="76">
        <v>0</v>
      </c>
      <c r="U42" s="76">
        <v>0</v>
      </c>
      <c r="V42" s="76">
        <v>0</v>
      </c>
      <c r="W42" s="76">
        <v>0</v>
      </c>
      <c r="X42" s="76">
        <v>0</v>
      </c>
      <c r="Y42" s="76">
        <v>0</v>
      </c>
      <c r="Z42" s="76">
        <v>0</v>
      </c>
      <c r="AA42" s="76">
        <v>0</v>
      </c>
      <c r="AB42" s="76">
        <v>0</v>
      </c>
      <c r="AC42" s="76">
        <v>0</v>
      </c>
      <c r="AD42" s="76">
        <v>0</v>
      </c>
      <c r="AE42" s="76">
        <v>0</v>
      </c>
      <c r="AF42" s="76">
        <v>0</v>
      </c>
      <c r="AG42" s="76">
        <v>0</v>
      </c>
      <c r="AH42" s="76">
        <v>0</v>
      </c>
      <c r="AI42" s="10"/>
    </row>
    <row r="43" spans="1:35" ht="15" customHeight="1" x14ac:dyDescent="0.3">
      <c r="A43" s="205"/>
      <c r="B43" s="193"/>
      <c r="C43" s="72" t="s">
        <v>135</v>
      </c>
      <c r="D43" s="74"/>
      <c r="E43" s="76">
        <v>0</v>
      </c>
      <c r="F43" s="76">
        <v>0</v>
      </c>
      <c r="G43" s="76">
        <v>0</v>
      </c>
      <c r="H43" s="76">
        <v>0</v>
      </c>
      <c r="I43" s="76">
        <v>0</v>
      </c>
      <c r="J43" s="76">
        <v>0</v>
      </c>
      <c r="K43" s="76">
        <v>0</v>
      </c>
      <c r="L43" s="76">
        <v>0</v>
      </c>
      <c r="M43" s="76">
        <v>0</v>
      </c>
      <c r="N43" s="76">
        <v>0</v>
      </c>
      <c r="O43" s="76">
        <v>0</v>
      </c>
      <c r="P43" s="76">
        <v>0</v>
      </c>
      <c r="Q43" s="76">
        <v>0</v>
      </c>
      <c r="R43" s="76">
        <v>0</v>
      </c>
      <c r="S43" s="76">
        <v>0</v>
      </c>
      <c r="T43" s="76">
        <v>0</v>
      </c>
      <c r="U43" s="76">
        <v>0</v>
      </c>
      <c r="V43" s="76">
        <v>0</v>
      </c>
      <c r="W43" s="76">
        <v>0</v>
      </c>
      <c r="X43" s="76">
        <v>0</v>
      </c>
      <c r="Y43" s="76">
        <v>0</v>
      </c>
      <c r="Z43" s="76">
        <v>0</v>
      </c>
      <c r="AA43" s="76">
        <v>0</v>
      </c>
      <c r="AB43" s="76">
        <v>0</v>
      </c>
      <c r="AC43" s="76">
        <v>0</v>
      </c>
      <c r="AD43" s="76">
        <v>0</v>
      </c>
      <c r="AE43" s="76">
        <v>0</v>
      </c>
      <c r="AF43" s="76">
        <v>0</v>
      </c>
      <c r="AG43" s="76">
        <v>0</v>
      </c>
      <c r="AH43" s="76">
        <v>0</v>
      </c>
      <c r="AI43" s="10"/>
    </row>
    <row r="44" spans="1:35" ht="15" customHeight="1" x14ac:dyDescent="0.3">
      <c r="A44" s="205"/>
      <c r="B44" s="193"/>
      <c r="C44" s="72" t="s">
        <v>135</v>
      </c>
      <c r="D44" s="74"/>
      <c r="E44" s="76">
        <v>0</v>
      </c>
      <c r="F44" s="76">
        <v>0</v>
      </c>
      <c r="G44" s="76">
        <v>0</v>
      </c>
      <c r="H44" s="76">
        <v>0</v>
      </c>
      <c r="I44" s="76">
        <v>0</v>
      </c>
      <c r="J44" s="76">
        <v>0</v>
      </c>
      <c r="K44" s="76">
        <v>0</v>
      </c>
      <c r="L44" s="76">
        <v>0</v>
      </c>
      <c r="M44" s="76">
        <v>0</v>
      </c>
      <c r="N44" s="76">
        <v>0</v>
      </c>
      <c r="O44" s="76">
        <v>0</v>
      </c>
      <c r="P44" s="76">
        <v>0</v>
      </c>
      <c r="Q44" s="76">
        <v>0</v>
      </c>
      <c r="R44" s="76">
        <v>0</v>
      </c>
      <c r="S44" s="76">
        <v>0</v>
      </c>
      <c r="T44" s="76">
        <v>0</v>
      </c>
      <c r="U44" s="76">
        <v>0</v>
      </c>
      <c r="V44" s="76">
        <v>0</v>
      </c>
      <c r="W44" s="76">
        <v>0</v>
      </c>
      <c r="X44" s="76">
        <v>0</v>
      </c>
      <c r="Y44" s="76">
        <v>0</v>
      </c>
      <c r="Z44" s="76">
        <v>0</v>
      </c>
      <c r="AA44" s="76">
        <v>0</v>
      </c>
      <c r="AB44" s="76">
        <v>0</v>
      </c>
      <c r="AC44" s="76">
        <v>0</v>
      </c>
      <c r="AD44" s="76">
        <v>0</v>
      </c>
      <c r="AE44" s="76">
        <v>0</v>
      </c>
      <c r="AF44" s="76">
        <v>0</v>
      </c>
      <c r="AG44" s="76">
        <v>0</v>
      </c>
      <c r="AH44" s="76">
        <v>0</v>
      </c>
      <c r="AI44" s="10"/>
    </row>
    <row r="45" spans="1:35" ht="15" customHeight="1" x14ac:dyDescent="0.3">
      <c r="A45" s="205"/>
      <c r="B45" s="193"/>
      <c r="C45" s="72" t="s">
        <v>135</v>
      </c>
      <c r="D45" s="74"/>
      <c r="E45" s="76">
        <v>0</v>
      </c>
      <c r="F45" s="76">
        <v>0</v>
      </c>
      <c r="G45" s="76">
        <v>0</v>
      </c>
      <c r="H45" s="76">
        <v>0</v>
      </c>
      <c r="I45" s="76">
        <v>0</v>
      </c>
      <c r="J45" s="76">
        <v>0</v>
      </c>
      <c r="K45" s="76">
        <v>0</v>
      </c>
      <c r="L45" s="76">
        <v>0</v>
      </c>
      <c r="M45" s="76">
        <v>0</v>
      </c>
      <c r="N45" s="76">
        <v>0</v>
      </c>
      <c r="O45" s="76">
        <v>0</v>
      </c>
      <c r="P45" s="76">
        <v>0</v>
      </c>
      <c r="Q45" s="76">
        <v>0</v>
      </c>
      <c r="R45" s="76">
        <v>0</v>
      </c>
      <c r="S45" s="76">
        <v>0</v>
      </c>
      <c r="T45" s="76">
        <v>0</v>
      </c>
      <c r="U45" s="76">
        <v>0</v>
      </c>
      <c r="V45" s="76">
        <v>0</v>
      </c>
      <c r="W45" s="76">
        <v>0</v>
      </c>
      <c r="X45" s="76">
        <v>0</v>
      </c>
      <c r="Y45" s="76">
        <v>0</v>
      </c>
      <c r="Z45" s="76">
        <v>0</v>
      </c>
      <c r="AA45" s="76">
        <v>0</v>
      </c>
      <c r="AB45" s="76">
        <v>0</v>
      </c>
      <c r="AC45" s="76">
        <v>0</v>
      </c>
      <c r="AD45" s="76">
        <v>0</v>
      </c>
      <c r="AE45" s="76">
        <v>0</v>
      </c>
      <c r="AF45" s="76">
        <v>0</v>
      </c>
      <c r="AG45" s="76">
        <v>0</v>
      </c>
      <c r="AH45" s="76">
        <v>0</v>
      </c>
      <c r="AI45" s="10"/>
    </row>
    <row r="46" spans="1:35" ht="15" customHeight="1" x14ac:dyDescent="0.3">
      <c r="A46" s="205"/>
      <c r="B46" s="193"/>
      <c r="C46" s="72" t="s">
        <v>135</v>
      </c>
      <c r="D46" s="75"/>
      <c r="E46" s="76">
        <v>0</v>
      </c>
      <c r="F46" s="76">
        <v>0</v>
      </c>
      <c r="G46" s="76">
        <v>0</v>
      </c>
      <c r="H46" s="76">
        <v>0</v>
      </c>
      <c r="I46" s="76">
        <v>0</v>
      </c>
      <c r="J46" s="76">
        <v>0</v>
      </c>
      <c r="K46" s="76">
        <v>0</v>
      </c>
      <c r="L46" s="76">
        <v>0</v>
      </c>
      <c r="M46" s="76">
        <v>0</v>
      </c>
      <c r="N46" s="76">
        <v>0</v>
      </c>
      <c r="O46" s="76">
        <v>0</v>
      </c>
      <c r="P46" s="76">
        <v>0</v>
      </c>
      <c r="Q46" s="76">
        <v>0</v>
      </c>
      <c r="R46" s="76">
        <v>0</v>
      </c>
      <c r="S46" s="76">
        <v>0</v>
      </c>
      <c r="T46" s="76">
        <v>0</v>
      </c>
      <c r="U46" s="76">
        <v>0</v>
      </c>
      <c r="V46" s="76">
        <v>0</v>
      </c>
      <c r="W46" s="76">
        <v>0</v>
      </c>
      <c r="X46" s="76">
        <v>0</v>
      </c>
      <c r="Y46" s="76">
        <v>0</v>
      </c>
      <c r="Z46" s="76">
        <v>0</v>
      </c>
      <c r="AA46" s="76">
        <v>0</v>
      </c>
      <c r="AB46" s="76">
        <v>0</v>
      </c>
      <c r="AC46" s="76">
        <v>0</v>
      </c>
      <c r="AD46" s="76">
        <v>0</v>
      </c>
      <c r="AE46" s="76">
        <v>0</v>
      </c>
      <c r="AF46" s="76">
        <v>0</v>
      </c>
      <c r="AG46" s="76">
        <v>0</v>
      </c>
      <c r="AH46" s="76">
        <v>0</v>
      </c>
      <c r="AI46" s="10"/>
    </row>
    <row r="47" spans="1:35" ht="15" customHeight="1" x14ac:dyDescent="0.3">
      <c r="A47" s="205"/>
      <c r="B47" s="193"/>
      <c r="C47" s="72" t="s">
        <v>135</v>
      </c>
      <c r="D47" s="75"/>
      <c r="E47" s="76">
        <v>0</v>
      </c>
      <c r="F47" s="76">
        <v>0</v>
      </c>
      <c r="G47" s="76">
        <v>0</v>
      </c>
      <c r="H47" s="76">
        <v>0</v>
      </c>
      <c r="I47" s="76">
        <v>0</v>
      </c>
      <c r="J47" s="76">
        <v>0</v>
      </c>
      <c r="K47" s="76">
        <v>0</v>
      </c>
      <c r="L47" s="76">
        <v>0</v>
      </c>
      <c r="M47" s="76">
        <v>0</v>
      </c>
      <c r="N47" s="76">
        <v>0</v>
      </c>
      <c r="O47" s="76">
        <v>0</v>
      </c>
      <c r="P47" s="76">
        <v>0</v>
      </c>
      <c r="Q47" s="76">
        <v>0</v>
      </c>
      <c r="R47" s="76">
        <v>0</v>
      </c>
      <c r="S47" s="76">
        <v>0</v>
      </c>
      <c r="T47" s="76">
        <v>0</v>
      </c>
      <c r="U47" s="76">
        <v>0</v>
      </c>
      <c r="V47" s="76">
        <v>0</v>
      </c>
      <c r="W47" s="76">
        <v>0</v>
      </c>
      <c r="X47" s="76">
        <v>0</v>
      </c>
      <c r="Y47" s="76">
        <v>0</v>
      </c>
      <c r="Z47" s="76">
        <v>0</v>
      </c>
      <c r="AA47" s="76">
        <v>0</v>
      </c>
      <c r="AB47" s="76">
        <v>0</v>
      </c>
      <c r="AC47" s="76">
        <v>0</v>
      </c>
      <c r="AD47" s="76">
        <v>0</v>
      </c>
      <c r="AE47" s="76">
        <v>0</v>
      </c>
      <c r="AF47" s="76">
        <v>0</v>
      </c>
      <c r="AG47" s="76">
        <v>0</v>
      </c>
      <c r="AH47" s="76">
        <v>0</v>
      </c>
      <c r="AI47" s="10"/>
    </row>
    <row r="48" spans="1:35" ht="15" customHeight="1" x14ac:dyDescent="0.3">
      <c r="A48" s="205"/>
      <c r="B48" s="193"/>
      <c r="C48" s="72" t="s">
        <v>135</v>
      </c>
      <c r="D48" s="75"/>
      <c r="E48" s="76">
        <v>0</v>
      </c>
      <c r="F48" s="76">
        <v>0</v>
      </c>
      <c r="G48" s="76">
        <v>0</v>
      </c>
      <c r="H48" s="76">
        <v>0</v>
      </c>
      <c r="I48" s="76">
        <v>0</v>
      </c>
      <c r="J48" s="76">
        <v>0</v>
      </c>
      <c r="K48" s="76">
        <v>0</v>
      </c>
      <c r="L48" s="76">
        <v>0</v>
      </c>
      <c r="M48" s="76">
        <v>0</v>
      </c>
      <c r="N48" s="76">
        <v>0</v>
      </c>
      <c r="O48" s="76">
        <v>0</v>
      </c>
      <c r="P48" s="76">
        <v>0</v>
      </c>
      <c r="Q48" s="76">
        <v>0</v>
      </c>
      <c r="R48" s="76">
        <v>0</v>
      </c>
      <c r="S48" s="76">
        <v>0</v>
      </c>
      <c r="T48" s="76">
        <v>0</v>
      </c>
      <c r="U48" s="76">
        <v>0</v>
      </c>
      <c r="V48" s="76">
        <v>0</v>
      </c>
      <c r="W48" s="76">
        <v>0</v>
      </c>
      <c r="X48" s="76">
        <v>0</v>
      </c>
      <c r="Y48" s="76">
        <v>0</v>
      </c>
      <c r="Z48" s="76">
        <v>0</v>
      </c>
      <c r="AA48" s="76">
        <v>0</v>
      </c>
      <c r="AB48" s="76">
        <v>0</v>
      </c>
      <c r="AC48" s="76">
        <v>0</v>
      </c>
      <c r="AD48" s="76">
        <v>0</v>
      </c>
      <c r="AE48" s="76">
        <v>0</v>
      </c>
      <c r="AF48" s="76">
        <v>0</v>
      </c>
      <c r="AG48" s="76">
        <v>0</v>
      </c>
      <c r="AH48" s="76">
        <v>0</v>
      </c>
      <c r="AI48" s="10"/>
    </row>
    <row r="49" spans="1:35" ht="15" customHeight="1" x14ac:dyDescent="0.3">
      <c r="A49" s="206"/>
      <c r="B49" s="208"/>
      <c r="C49" s="72" t="s">
        <v>135</v>
      </c>
      <c r="D49" s="75"/>
      <c r="E49" s="76">
        <v>0</v>
      </c>
      <c r="F49" s="76">
        <v>0</v>
      </c>
      <c r="G49" s="76">
        <v>0</v>
      </c>
      <c r="H49" s="76">
        <v>0</v>
      </c>
      <c r="I49" s="76">
        <v>0</v>
      </c>
      <c r="J49" s="76">
        <v>0</v>
      </c>
      <c r="K49" s="76">
        <v>0</v>
      </c>
      <c r="L49" s="76">
        <v>0</v>
      </c>
      <c r="M49" s="76">
        <v>0</v>
      </c>
      <c r="N49" s="76">
        <v>0</v>
      </c>
      <c r="O49" s="76">
        <v>0</v>
      </c>
      <c r="P49" s="76">
        <v>0</v>
      </c>
      <c r="Q49" s="76">
        <v>0</v>
      </c>
      <c r="R49" s="76">
        <v>0</v>
      </c>
      <c r="S49" s="76">
        <v>0</v>
      </c>
      <c r="T49" s="76">
        <v>0</v>
      </c>
      <c r="U49" s="76">
        <v>0</v>
      </c>
      <c r="V49" s="76">
        <v>0</v>
      </c>
      <c r="W49" s="76">
        <v>0</v>
      </c>
      <c r="X49" s="76">
        <v>0</v>
      </c>
      <c r="Y49" s="76">
        <v>0</v>
      </c>
      <c r="Z49" s="76">
        <v>0</v>
      </c>
      <c r="AA49" s="76">
        <v>0</v>
      </c>
      <c r="AB49" s="76">
        <v>0</v>
      </c>
      <c r="AC49" s="76">
        <v>0</v>
      </c>
      <c r="AD49" s="76">
        <v>0</v>
      </c>
      <c r="AE49" s="76">
        <v>0</v>
      </c>
      <c r="AF49" s="76">
        <v>0</v>
      </c>
      <c r="AG49" s="76">
        <v>0</v>
      </c>
      <c r="AH49" s="76">
        <v>0</v>
      </c>
      <c r="AI49" s="10"/>
    </row>
    <row r="50" spans="1:35" ht="14.4" x14ac:dyDescent="0.3">
      <c r="A50" s="196">
        <v>6</v>
      </c>
      <c r="B50" s="204" t="s">
        <v>52</v>
      </c>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10"/>
    </row>
    <row r="51" spans="1:35" ht="15" customHeight="1" x14ac:dyDescent="0.3">
      <c r="A51" s="197"/>
      <c r="B51" s="192" t="s">
        <v>130</v>
      </c>
      <c r="C51" s="72" t="s">
        <v>135</v>
      </c>
      <c r="D51" s="76"/>
      <c r="E51" s="76">
        <v>0</v>
      </c>
      <c r="F51" s="76">
        <v>0</v>
      </c>
      <c r="G51" s="76">
        <v>5</v>
      </c>
      <c r="H51" s="76">
        <v>207</v>
      </c>
      <c r="I51" s="76">
        <v>28</v>
      </c>
      <c r="J51" s="76">
        <v>1284</v>
      </c>
      <c r="K51" s="76">
        <v>11</v>
      </c>
      <c r="L51" s="76">
        <v>295</v>
      </c>
      <c r="M51" s="76">
        <v>11</v>
      </c>
      <c r="N51" s="76">
        <v>315</v>
      </c>
      <c r="O51" s="76">
        <v>6</v>
      </c>
      <c r="P51" s="76">
        <v>68</v>
      </c>
      <c r="Q51" s="76">
        <v>18</v>
      </c>
      <c r="R51" s="76">
        <v>120</v>
      </c>
      <c r="S51" s="76">
        <v>0</v>
      </c>
      <c r="T51" s="76">
        <v>0</v>
      </c>
      <c r="U51" s="76">
        <v>1</v>
      </c>
      <c r="V51" s="76">
        <v>1261</v>
      </c>
      <c r="W51" s="76">
        <v>0</v>
      </c>
      <c r="X51" s="76">
        <v>0</v>
      </c>
      <c r="Y51" s="76">
        <v>1</v>
      </c>
      <c r="Z51" s="76">
        <v>206</v>
      </c>
      <c r="AA51" s="76">
        <v>0</v>
      </c>
      <c r="AB51" s="76">
        <v>0</v>
      </c>
      <c r="AC51" s="76">
        <v>0</v>
      </c>
      <c r="AD51" s="76">
        <v>0</v>
      </c>
      <c r="AE51" s="76">
        <v>0</v>
      </c>
      <c r="AF51" s="76">
        <v>0</v>
      </c>
      <c r="AG51" s="76">
        <v>2</v>
      </c>
      <c r="AH51" s="76">
        <v>75</v>
      </c>
      <c r="AI51" s="10"/>
    </row>
    <row r="52" spans="1:35" ht="12.75" customHeight="1" x14ac:dyDescent="0.3">
      <c r="A52" s="197"/>
      <c r="B52" s="193"/>
      <c r="C52" s="72" t="s">
        <v>135</v>
      </c>
      <c r="D52" s="74"/>
      <c r="E52" s="76">
        <v>0</v>
      </c>
      <c r="F52" s="76">
        <v>0</v>
      </c>
      <c r="G52" s="76">
        <v>0</v>
      </c>
      <c r="H52" s="76">
        <v>0</v>
      </c>
      <c r="I52" s="76">
        <v>0</v>
      </c>
      <c r="J52" s="76">
        <v>0</v>
      </c>
      <c r="K52" s="76">
        <v>0</v>
      </c>
      <c r="L52" s="76">
        <v>0</v>
      </c>
      <c r="M52" s="76">
        <v>0</v>
      </c>
      <c r="N52" s="76">
        <v>0</v>
      </c>
      <c r="O52" s="76">
        <v>0</v>
      </c>
      <c r="P52" s="76">
        <v>0</v>
      </c>
      <c r="Q52" s="76">
        <v>0</v>
      </c>
      <c r="R52" s="76">
        <v>0</v>
      </c>
      <c r="S52" s="76">
        <v>0</v>
      </c>
      <c r="T52" s="76">
        <v>0</v>
      </c>
      <c r="U52" s="76">
        <v>0</v>
      </c>
      <c r="V52" s="76">
        <v>0</v>
      </c>
      <c r="W52" s="76">
        <v>0</v>
      </c>
      <c r="X52" s="76">
        <v>0</v>
      </c>
      <c r="Y52" s="76">
        <v>0</v>
      </c>
      <c r="Z52" s="76">
        <v>0</v>
      </c>
      <c r="AA52" s="76">
        <v>0</v>
      </c>
      <c r="AB52" s="76">
        <v>0</v>
      </c>
      <c r="AC52" s="76">
        <v>0</v>
      </c>
      <c r="AD52" s="76">
        <v>0</v>
      </c>
      <c r="AE52" s="76">
        <v>0</v>
      </c>
      <c r="AF52" s="76">
        <v>0</v>
      </c>
      <c r="AG52" s="76">
        <v>0</v>
      </c>
      <c r="AH52" s="76">
        <v>0</v>
      </c>
      <c r="AI52" s="10"/>
    </row>
    <row r="53" spans="1:35" ht="15" customHeight="1" x14ac:dyDescent="0.3">
      <c r="A53" s="197"/>
      <c r="B53" s="193"/>
      <c r="C53" s="72" t="s">
        <v>135</v>
      </c>
      <c r="D53" s="74"/>
      <c r="E53" s="76">
        <v>0</v>
      </c>
      <c r="F53" s="76">
        <v>0</v>
      </c>
      <c r="G53" s="76">
        <v>0</v>
      </c>
      <c r="H53" s="76">
        <v>0</v>
      </c>
      <c r="I53" s="76">
        <v>0</v>
      </c>
      <c r="J53" s="76">
        <v>0</v>
      </c>
      <c r="K53" s="76">
        <v>0</v>
      </c>
      <c r="L53" s="76">
        <v>0</v>
      </c>
      <c r="M53" s="76">
        <v>0</v>
      </c>
      <c r="N53" s="76">
        <v>0</v>
      </c>
      <c r="O53" s="76">
        <v>0</v>
      </c>
      <c r="P53" s="76">
        <v>0</v>
      </c>
      <c r="Q53" s="76">
        <v>0</v>
      </c>
      <c r="R53" s="76">
        <v>0</v>
      </c>
      <c r="S53" s="76">
        <v>0</v>
      </c>
      <c r="T53" s="76">
        <v>0</v>
      </c>
      <c r="U53" s="76">
        <v>0</v>
      </c>
      <c r="V53" s="76">
        <v>0</v>
      </c>
      <c r="W53" s="76">
        <v>0</v>
      </c>
      <c r="X53" s="76">
        <v>0</v>
      </c>
      <c r="Y53" s="76">
        <v>0</v>
      </c>
      <c r="Z53" s="76">
        <v>0</v>
      </c>
      <c r="AA53" s="76">
        <v>0</v>
      </c>
      <c r="AB53" s="76">
        <v>0</v>
      </c>
      <c r="AC53" s="76">
        <v>0</v>
      </c>
      <c r="AD53" s="76">
        <v>0</v>
      </c>
      <c r="AE53" s="76">
        <v>0</v>
      </c>
      <c r="AF53" s="76">
        <v>0</v>
      </c>
      <c r="AG53" s="76">
        <v>0</v>
      </c>
      <c r="AH53" s="76">
        <v>0</v>
      </c>
      <c r="AI53" s="10"/>
    </row>
    <row r="54" spans="1:35" ht="15" customHeight="1" x14ac:dyDescent="0.3">
      <c r="A54" s="197"/>
      <c r="B54" s="193"/>
      <c r="C54" s="72" t="s">
        <v>135</v>
      </c>
      <c r="D54" s="74"/>
      <c r="E54" s="76">
        <v>0</v>
      </c>
      <c r="F54" s="76">
        <v>0</v>
      </c>
      <c r="G54" s="76">
        <v>0</v>
      </c>
      <c r="H54" s="76">
        <v>0</v>
      </c>
      <c r="I54" s="76">
        <v>0</v>
      </c>
      <c r="J54" s="76">
        <v>0</v>
      </c>
      <c r="K54" s="76">
        <v>0</v>
      </c>
      <c r="L54" s="76">
        <v>0</v>
      </c>
      <c r="M54" s="76">
        <v>0</v>
      </c>
      <c r="N54" s="76">
        <v>0</v>
      </c>
      <c r="O54" s="76">
        <v>0</v>
      </c>
      <c r="P54" s="76">
        <v>0</v>
      </c>
      <c r="Q54" s="76">
        <v>0</v>
      </c>
      <c r="R54" s="76">
        <v>0</v>
      </c>
      <c r="S54" s="76">
        <v>0</v>
      </c>
      <c r="T54" s="76">
        <v>0</v>
      </c>
      <c r="U54" s="76">
        <v>0</v>
      </c>
      <c r="V54" s="76">
        <v>0</v>
      </c>
      <c r="W54" s="76">
        <v>0</v>
      </c>
      <c r="X54" s="76">
        <v>0</v>
      </c>
      <c r="Y54" s="76">
        <v>0</v>
      </c>
      <c r="Z54" s="76">
        <v>0</v>
      </c>
      <c r="AA54" s="76">
        <v>0</v>
      </c>
      <c r="AB54" s="76">
        <v>0</v>
      </c>
      <c r="AC54" s="76">
        <v>0</v>
      </c>
      <c r="AD54" s="76">
        <v>0</v>
      </c>
      <c r="AE54" s="76">
        <v>0</v>
      </c>
      <c r="AF54" s="76">
        <v>0</v>
      </c>
      <c r="AG54" s="76">
        <v>0</v>
      </c>
      <c r="AH54" s="76">
        <v>0</v>
      </c>
      <c r="AI54" s="10"/>
    </row>
    <row r="55" spans="1:35" ht="15" customHeight="1" x14ac:dyDescent="0.3">
      <c r="A55" s="197"/>
      <c r="B55" s="193"/>
      <c r="C55" s="72" t="s">
        <v>135</v>
      </c>
      <c r="D55" s="75"/>
      <c r="E55" s="76">
        <v>0</v>
      </c>
      <c r="F55" s="76">
        <v>0</v>
      </c>
      <c r="G55" s="76">
        <v>0</v>
      </c>
      <c r="H55" s="76">
        <v>0</v>
      </c>
      <c r="I55" s="76">
        <v>0</v>
      </c>
      <c r="J55" s="76">
        <v>0</v>
      </c>
      <c r="K55" s="76">
        <v>0</v>
      </c>
      <c r="L55" s="76">
        <v>0</v>
      </c>
      <c r="M55" s="76">
        <v>0</v>
      </c>
      <c r="N55" s="76">
        <v>0</v>
      </c>
      <c r="O55" s="76">
        <v>0</v>
      </c>
      <c r="P55" s="76">
        <v>0</v>
      </c>
      <c r="Q55" s="76">
        <v>0</v>
      </c>
      <c r="R55" s="76">
        <v>0</v>
      </c>
      <c r="S55" s="76">
        <v>0</v>
      </c>
      <c r="T55" s="76">
        <v>0</v>
      </c>
      <c r="U55" s="76">
        <v>0</v>
      </c>
      <c r="V55" s="76">
        <v>0</v>
      </c>
      <c r="W55" s="76">
        <v>0</v>
      </c>
      <c r="X55" s="76">
        <v>0</v>
      </c>
      <c r="Y55" s="76">
        <v>0</v>
      </c>
      <c r="Z55" s="76">
        <v>0</v>
      </c>
      <c r="AA55" s="76">
        <v>0</v>
      </c>
      <c r="AB55" s="76">
        <v>0</v>
      </c>
      <c r="AC55" s="76">
        <v>0</v>
      </c>
      <c r="AD55" s="76">
        <v>0</v>
      </c>
      <c r="AE55" s="76">
        <v>0</v>
      </c>
      <c r="AF55" s="76">
        <v>0</v>
      </c>
      <c r="AG55" s="76">
        <v>0</v>
      </c>
      <c r="AH55" s="76">
        <v>0</v>
      </c>
      <c r="AI55" s="10"/>
    </row>
    <row r="56" spans="1:35" ht="15" customHeight="1" x14ac:dyDescent="0.3">
      <c r="A56" s="197"/>
      <c r="B56" s="193"/>
      <c r="C56" s="72" t="s">
        <v>135</v>
      </c>
      <c r="D56" s="75"/>
      <c r="E56" s="76">
        <v>0</v>
      </c>
      <c r="F56" s="76">
        <v>0</v>
      </c>
      <c r="G56" s="76">
        <v>0</v>
      </c>
      <c r="H56" s="76">
        <v>0</v>
      </c>
      <c r="I56" s="76">
        <v>0</v>
      </c>
      <c r="J56" s="76">
        <v>0</v>
      </c>
      <c r="K56" s="76">
        <v>0</v>
      </c>
      <c r="L56" s="76">
        <v>0</v>
      </c>
      <c r="M56" s="76">
        <v>0</v>
      </c>
      <c r="N56" s="76">
        <v>0</v>
      </c>
      <c r="O56" s="76">
        <v>0</v>
      </c>
      <c r="P56" s="76">
        <v>0</v>
      </c>
      <c r="Q56" s="76">
        <v>0</v>
      </c>
      <c r="R56" s="76">
        <v>0</v>
      </c>
      <c r="S56" s="76">
        <v>0</v>
      </c>
      <c r="T56" s="76">
        <v>0</v>
      </c>
      <c r="U56" s="76">
        <v>0</v>
      </c>
      <c r="V56" s="76">
        <v>0</v>
      </c>
      <c r="W56" s="76">
        <v>0</v>
      </c>
      <c r="X56" s="76">
        <v>0</v>
      </c>
      <c r="Y56" s="76">
        <v>0</v>
      </c>
      <c r="Z56" s="76">
        <v>0</v>
      </c>
      <c r="AA56" s="76">
        <v>0</v>
      </c>
      <c r="AB56" s="76">
        <v>0</v>
      </c>
      <c r="AC56" s="76">
        <v>0</v>
      </c>
      <c r="AD56" s="76">
        <v>0</v>
      </c>
      <c r="AE56" s="76">
        <v>0</v>
      </c>
      <c r="AF56" s="76">
        <v>0</v>
      </c>
      <c r="AG56" s="76">
        <v>0</v>
      </c>
      <c r="AH56" s="76">
        <v>0</v>
      </c>
      <c r="AI56" s="10"/>
    </row>
    <row r="57" spans="1:35" ht="15" customHeight="1" x14ac:dyDescent="0.3">
      <c r="A57" s="197"/>
      <c r="B57" s="193"/>
      <c r="C57" s="72" t="s">
        <v>135</v>
      </c>
      <c r="D57" s="75"/>
      <c r="E57" s="76">
        <v>0</v>
      </c>
      <c r="F57" s="76">
        <v>0</v>
      </c>
      <c r="G57" s="76">
        <v>0</v>
      </c>
      <c r="H57" s="76">
        <v>0</v>
      </c>
      <c r="I57" s="76">
        <v>0</v>
      </c>
      <c r="J57" s="76">
        <v>0</v>
      </c>
      <c r="K57" s="76">
        <v>0</v>
      </c>
      <c r="L57" s="76">
        <v>0</v>
      </c>
      <c r="M57" s="76">
        <v>0</v>
      </c>
      <c r="N57" s="76">
        <v>0</v>
      </c>
      <c r="O57" s="76">
        <v>0</v>
      </c>
      <c r="P57" s="76">
        <v>0</v>
      </c>
      <c r="Q57" s="76">
        <v>0</v>
      </c>
      <c r="R57" s="76">
        <v>0</v>
      </c>
      <c r="S57" s="76">
        <v>0</v>
      </c>
      <c r="T57" s="76">
        <v>0</v>
      </c>
      <c r="U57" s="76">
        <v>0</v>
      </c>
      <c r="V57" s="76">
        <v>0</v>
      </c>
      <c r="W57" s="76">
        <v>0</v>
      </c>
      <c r="X57" s="76">
        <v>0</v>
      </c>
      <c r="Y57" s="76">
        <v>0</v>
      </c>
      <c r="Z57" s="76">
        <v>0</v>
      </c>
      <c r="AA57" s="76">
        <v>0</v>
      </c>
      <c r="AB57" s="76">
        <v>0</v>
      </c>
      <c r="AC57" s="76">
        <v>0</v>
      </c>
      <c r="AD57" s="76">
        <v>0</v>
      </c>
      <c r="AE57" s="76">
        <v>0</v>
      </c>
      <c r="AF57" s="76">
        <v>0</v>
      </c>
      <c r="AG57" s="76">
        <v>0</v>
      </c>
      <c r="AH57" s="76">
        <v>0</v>
      </c>
      <c r="AI57" s="10"/>
    </row>
    <row r="58" spans="1:35" ht="15" customHeight="1" x14ac:dyDescent="0.3">
      <c r="A58" s="197"/>
      <c r="B58" s="193"/>
      <c r="C58" s="72" t="s">
        <v>135</v>
      </c>
      <c r="D58" s="75"/>
      <c r="E58" s="76">
        <v>0</v>
      </c>
      <c r="F58" s="76">
        <v>0</v>
      </c>
      <c r="G58" s="76">
        <v>0</v>
      </c>
      <c r="H58" s="76">
        <v>0</v>
      </c>
      <c r="I58" s="76">
        <v>0</v>
      </c>
      <c r="J58" s="76">
        <v>0</v>
      </c>
      <c r="K58" s="76">
        <v>0</v>
      </c>
      <c r="L58" s="76">
        <v>0</v>
      </c>
      <c r="M58" s="76">
        <v>0</v>
      </c>
      <c r="N58" s="76">
        <v>0</v>
      </c>
      <c r="O58" s="76">
        <v>0</v>
      </c>
      <c r="P58" s="76">
        <v>0</v>
      </c>
      <c r="Q58" s="76">
        <v>0</v>
      </c>
      <c r="R58" s="76">
        <v>0</v>
      </c>
      <c r="S58" s="76">
        <v>0</v>
      </c>
      <c r="T58" s="76">
        <v>0</v>
      </c>
      <c r="U58" s="76">
        <v>0</v>
      </c>
      <c r="V58" s="76">
        <v>0</v>
      </c>
      <c r="W58" s="76">
        <v>0</v>
      </c>
      <c r="X58" s="76">
        <v>0</v>
      </c>
      <c r="Y58" s="76">
        <v>0</v>
      </c>
      <c r="Z58" s="76">
        <v>0</v>
      </c>
      <c r="AA58" s="76">
        <v>0</v>
      </c>
      <c r="AB58" s="76">
        <v>0</v>
      </c>
      <c r="AC58" s="76">
        <v>0</v>
      </c>
      <c r="AD58" s="76">
        <v>0</v>
      </c>
      <c r="AE58" s="76">
        <v>0</v>
      </c>
      <c r="AF58" s="76">
        <v>0</v>
      </c>
      <c r="AG58" s="76">
        <v>0</v>
      </c>
      <c r="AH58" s="76">
        <v>0</v>
      </c>
      <c r="AI58" s="10"/>
    </row>
    <row r="59" spans="1:35" ht="14.4" x14ac:dyDescent="0.3">
      <c r="A59" s="78"/>
      <c r="B59" s="190" t="s">
        <v>128</v>
      </c>
      <c r="C59" s="190"/>
      <c r="D59" s="191"/>
      <c r="E59" s="79">
        <f>SUM(E6:E13,E15:E22,E24:E31,E33:E40,E51:E58)</f>
        <v>3</v>
      </c>
      <c r="F59" s="79">
        <f>SUM(F6:F13,F15:F22,F24:F31,F33:F40,F51:F58)</f>
        <v>150</v>
      </c>
      <c r="G59" s="79">
        <f t="shared" ref="G59:AH59" si="0">SUM(G6:G13,G15:G22,G24:G31,G33:G40,G51:G58)</f>
        <v>13</v>
      </c>
      <c r="H59" s="79">
        <f t="shared" si="0"/>
        <v>361</v>
      </c>
      <c r="I59" s="79">
        <f t="shared" si="0"/>
        <v>36</v>
      </c>
      <c r="J59" s="79">
        <f t="shared" si="0"/>
        <v>1429</v>
      </c>
      <c r="K59" s="79">
        <f t="shared" si="0"/>
        <v>18</v>
      </c>
      <c r="L59" s="79">
        <f t="shared" si="0"/>
        <v>753</v>
      </c>
      <c r="M59" s="79">
        <f t="shared" si="0"/>
        <v>14</v>
      </c>
      <c r="N59" s="79">
        <f t="shared" si="0"/>
        <v>551</v>
      </c>
      <c r="O59" s="79">
        <f t="shared" si="0"/>
        <v>15</v>
      </c>
      <c r="P59" s="79">
        <f t="shared" si="0"/>
        <v>260</v>
      </c>
      <c r="Q59" s="79">
        <f t="shared" si="0"/>
        <v>37</v>
      </c>
      <c r="R59" s="79">
        <f t="shared" si="0"/>
        <v>1031</v>
      </c>
      <c r="S59" s="79">
        <f t="shared" si="0"/>
        <v>21</v>
      </c>
      <c r="T59" s="79">
        <f t="shared" si="0"/>
        <v>736</v>
      </c>
      <c r="U59" s="79">
        <f t="shared" si="0"/>
        <v>1</v>
      </c>
      <c r="V59" s="79">
        <f t="shared" si="0"/>
        <v>1261</v>
      </c>
      <c r="W59" s="79">
        <f t="shared" si="0"/>
        <v>1</v>
      </c>
      <c r="X59" s="79">
        <f t="shared" si="0"/>
        <v>7</v>
      </c>
      <c r="Y59" s="79">
        <f t="shared" si="0"/>
        <v>1</v>
      </c>
      <c r="Z59" s="79">
        <f t="shared" si="0"/>
        <v>206</v>
      </c>
      <c r="AA59" s="79">
        <f t="shared" si="0"/>
        <v>2</v>
      </c>
      <c r="AB59" s="79">
        <f t="shared" si="0"/>
        <v>196</v>
      </c>
      <c r="AC59" s="79">
        <f t="shared" si="0"/>
        <v>3</v>
      </c>
      <c r="AD59" s="79">
        <f t="shared" si="0"/>
        <v>58</v>
      </c>
      <c r="AE59" s="79">
        <f t="shared" si="0"/>
        <v>4</v>
      </c>
      <c r="AF59" s="79">
        <f t="shared" si="0"/>
        <v>0</v>
      </c>
      <c r="AG59" s="79">
        <f t="shared" si="0"/>
        <v>4</v>
      </c>
      <c r="AH59" s="79">
        <f t="shared" si="0"/>
        <v>295</v>
      </c>
    </row>
    <row r="60" spans="1:35" x14ac:dyDescent="0.3">
      <c r="A60" s="13"/>
      <c r="B60" s="14"/>
      <c r="C60" s="14"/>
      <c r="D60" s="13"/>
      <c r="E60" s="13"/>
      <c r="F60" s="13"/>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row>
    <row r="61" spans="1:35" x14ac:dyDescent="0.3">
      <c r="A61" s="13"/>
      <c r="B61" s="14"/>
      <c r="C61" s="14"/>
      <c r="D61" s="13"/>
      <c r="E61" s="13"/>
      <c r="F61" s="13"/>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row>
    <row r="62" spans="1:35" x14ac:dyDescent="0.3">
      <c r="A62" s="13"/>
      <c r="B62" s="14"/>
      <c r="C62" s="14"/>
      <c r="D62" s="13"/>
      <c r="E62" s="13"/>
      <c r="F62" s="13"/>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row>
    <row r="63" spans="1:35" x14ac:dyDescent="0.3">
      <c r="A63" s="13"/>
      <c r="B63" s="14"/>
      <c r="C63" s="14"/>
      <c r="D63" s="13"/>
      <c r="E63" s="13"/>
      <c r="F63" s="13"/>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row>
    <row r="64" spans="1:35" x14ac:dyDescent="0.3">
      <c r="A64" s="13"/>
      <c r="B64" s="14"/>
      <c r="C64" s="14"/>
      <c r="D64" s="13"/>
      <c r="E64" s="13"/>
      <c r="F64" s="13"/>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row>
    <row r="65" spans="1:35" x14ac:dyDescent="0.3">
      <c r="A65" s="13"/>
      <c r="B65" s="14"/>
      <c r="C65" s="14"/>
      <c r="D65" s="13"/>
      <c r="E65" s="13"/>
      <c r="F65" s="13"/>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row>
    <row r="66" spans="1:35" x14ac:dyDescent="0.3">
      <c r="A66" s="13"/>
      <c r="B66" s="14"/>
      <c r="C66" s="14"/>
      <c r="D66" s="13"/>
      <c r="E66" s="13"/>
      <c r="F66" s="13"/>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row>
    <row r="67" spans="1:35" x14ac:dyDescent="0.3">
      <c r="A67" s="13"/>
      <c r="B67" s="14"/>
      <c r="C67" s="14"/>
      <c r="D67" s="13"/>
      <c r="E67" s="13"/>
      <c r="F67" s="13"/>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row>
    <row r="68" spans="1:35" s="9" customFormat="1" x14ac:dyDescent="0.3">
      <c r="A68" s="13"/>
      <c r="B68" s="14"/>
      <c r="C68" s="14"/>
      <c r="D68" s="13"/>
      <c r="E68" s="13"/>
      <c r="F68" s="13"/>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7"/>
    </row>
    <row r="69" spans="1:35" s="9" customFormat="1" x14ac:dyDescent="0.3">
      <c r="A69" s="13"/>
      <c r="B69" s="14"/>
      <c r="C69" s="14"/>
      <c r="D69" s="13"/>
      <c r="E69" s="13"/>
      <c r="F69" s="13"/>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7"/>
    </row>
    <row r="70" spans="1:35" s="9" customFormat="1" x14ac:dyDescent="0.3">
      <c r="A70" s="13"/>
      <c r="B70" s="14"/>
      <c r="C70" s="14"/>
      <c r="D70" s="13"/>
      <c r="E70" s="13"/>
      <c r="F70" s="13"/>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7"/>
    </row>
    <row r="71" spans="1:35" s="9" customFormat="1" x14ac:dyDescent="0.3">
      <c r="A71" s="13"/>
      <c r="B71" s="14"/>
      <c r="C71" s="14"/>
      <c r="D71" s="13"/>
      <c r="E71" s="13"/>
      <c r="F71" s="13"/>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7"/>
    </row>
    <row r="72" spans="1:35" s="9" customFormat="1" x14ac:dyDescent="0.3">
      <c r="A72" s="13"/>
      <c r="B72" s="14"/>
      <c r="C72" s="14"/>
      <c r="D72" s="13"/>
      <c r="E72" s="13"/>
      <c r="F72" s="13"/>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7"/>
    </row>
  </sheetData>
  <sheetProtection formatCells="0" formatColumns="0" formatRows="0" insertHyperlinks="0"/>
  <customSheetViews>
    <customSheetView guid="{3D7745EB-715E-4BC3-9513-0FE8CF94A5BD}" scale="80">
      <pane xSplit="34" ySplit="4" topLeftCell="AI5" activePane="bottomRight" state="frozen"/>
      <selection pane="bottomRight" activeCell="AD9" sqref="AD9"/>
      <pageMargins left="0.7" right="0.7" top="0.75" bottom="0.75" header="0.3" footer="0.3"/>
      <pageSetup paperSize="9" scale="65" orientation="landscape" horizontalDpi="4294967293" r:id="rId1"/>
    </customSheetView>
  </customSheetViews>
  <mergeCells count="32">
    <mergeCell ref="S3:T3"/>
    <mergeCell ref="C2:D3"/>
    <mergeCell ref="E3:F3"/>
    <mergeCell ref="E2:AH2"/>
    <mergeCell ref="AG3:AH3"/>
    <mergeCell ref="AE3:AF3"/>
    <mergeCell ref="Y3:Z3"/>
    <mergeCell ref="G3:R3"/>
    <mergeCell ref="W3:X3"/>
    <mergeCell ref="AA3:AD3"/>
    <mergeCell ref="U3:V3"/>
    <mergeCell ref="A5:A13"/>
    <mergeCell ref="B5:AH5"/>
    <mergeCell ref="B6:B13"/>
    <mergeCell ref="B42:B49"/>
    <mergeCell ref="B41:AH41"/>
    <mergeCell ref="B59:D59"/>
    <mergeCell ref="B51:B58"/>
    <mergeCell ref="A1:AH1"/>
    <mergeCell ref="A2:B4"/>
    <mergeCell ref="A32:A40"/>
    <mergeCell ref="B32:AH32"/>
    <mergeCell ref="B33:B40"/>
    <mergeCell ref="A14:A22"/>
    <mergeCell ref="B14:AH14"/>
    <mergeCell ref="B15:B22"/>
    <mergeCell ref="A23:A31"/>
    <mergeCell ref="B23:AH23"/>
    <mergeCell ref="B24:B31"/>
    <mergeCell ref="A50:A58"/>
    <mergeCell ref="B50:AH50"/>
    <mergeCell ref="A41:A49"/>
  </mergeCells>
  <pageMargins left="0.7" right="0.7" top="0.75" bottom="0.75" header="0.3" footer="0.3"/>
  <pageSetup paperSize="9" scale="65" orientation="landscape" horizontalDpi="4294967293"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71"/>
  <sheetViews>
    <sheetView topLeftCell="A46" zoomScale="80" zoomScaleNormal="80" workbookViewId="0">
      <selection activeCell="W67" sqref="W67"/>
    </sheetView>
  </sheetViews>
  <sheetFormatPr defaultRowHeight="14.4" x14ac:dyDescent="0.3"/>
  <cols>
    <col min="1" max="1" width="3.109375" customWidth="1"/>
    <col min="2" max="2" width="18" customWidth="1"/>
    <col min="4" max="4" width="19.109375" customWidth="1"/>
    <col min="5" max="5" width="11.6640625" customWidth="1"/>
    <col min="21" max="21" width="18.6640625" customWidth="1"/>
  </cols>
  <sheetData>
    <row r="2" spans="1:21" ht="18" x14ac:dyDescent="0.3">
      <c r="A2" s="194" t="s">
        <v>94</v>
      </c>
      <c r="B2" s="194"/>
      <c r="C2" s="194"/>
      <c r="D2" s="194"/>
      <c r="E2" s="194"/>
      <c r="F2" s="194"/>
      <c r="G2" s="194"/>
      <c r="H2" s="194"/>
      <c r="I2" s="194"/>
      <c r="J2" s="194"/>
      <c r="K2" s="194"/>
      <c r="L2" s="194"/>
      <c r="M2" s="194"/>
      <c r="N2" s="194"/>
      <c r="O2" s="194"/>
      <c r="P2" s="194"/>
      <c r="Q2" s="194"/>
      <c r="R2" s="194"/>
      <c r="S2" s="194"/>
      <c r="T2" s="194"/>
      <c r="U2" s="194"/>
    </row>
    <row r="3" spans="1:21" ht="18" x14ac:dyDescent="0.3">
      <c r="A3" s="43"/>
      <c r="B3" s="43"/>
      <c r="C3" s="43"/>
      <c r="D3" s="43"/>
      <c r="E3" s="43"/>
      <c r="F3" s="43"/>
      <c r="G3" s="43"/>
      <c r="H3" s="43"/>
      <c r="I3" s="43"/>
      <c r="J3" s="43"/>
      <c r="K3" s="43"/>
      <c r="L3" s="43"/>
      <c r="M3" s="43"/>
      <c r="N3" s="43"/>
      <c r="O3" s="43"/>
      <c r="P3" s="43"/>
      <c r="Q3" s="43"/>
      <c r="R3" s="43"/>
      <c r="S3" s="43"/>
      <c r="T3" s="43"/>
      <c r="U3" s="43"/>
    </row>
    <row r="4" spans="1:21" ht="18" customHeight="1" x14ac:dyDescent="0.3">
      <c r="A4" s="43"/>
      <c r="B4" s="43"/>
      <c r="C4" s="43"/>
      <c r="D4" s="43"/>
      <c r="E4" s="43"/>
      <c r="F4" s="43"/>
      <c r="G4" s="43"/>
      <c r="H4" s="43"/>
      <c r="I4" s="43"/>
      <c r="J4" s="43"/>
      <c r="K4" s="43"/>
      <c r="L4" s="43"/>
      <c r="M4" s="43"/>
      <c r="N4" s="43"/>
      <c r="O4" s="56" t="s">
        <v>160</v>
      </c>
      <c r="P4" s="95" t="s">
        <v>8</v>
      </c>
      <c r="Q4" s="56" t="s">
        <v>9</v>
      </c>
      <c r="R4" s="56" t="s">
        <v>10</v>
      </c>
      <c r="S4" s="43"/>
      <c r="T4" s="43"/>
      <c r="U4" s="43"/>
    </row>
    <row r="5" spans="1:21" ht="18" customHeight="1" x14ac:dyDescent="0.3">
      <c r="A5" s="270" t="s">
        <v>67</v>
      </c>
      <c r="B5" s="271"/>
      <c r="C5" s="233" t="s">
        <v>79</v>
      </c>
      <c r="D5" s="233"/>
      <c r="E5" s="233"/>
      <c r="F5" s="233"/>
      <c r="G5" s="97"/>
      <c r="K5" s="230" t="s">
        <v>139</v>
      </c>
      <c r="L5" s="230"/>
      <c r="M5" s="230"/>
      <c r="N5" s="274"/>
      <c r="O5" s="231">
        <v>2773</v>
      </c>
      <c r="P5" s="232"/>
      <c r="Q5" s="233"/>
      <c r="R5" s="233"/>
      <c r="S5" s="43"/>
      <c r="T5" s="43"/>
      <c r="U5" s="43"/>
    </row>
    <row r="6" spans="1:21" ht="39.6" x14ac:dyDescent="0.3">
      <c r="A6" s="272"/>
      <c r="B6" s="273"/>
      <c r="C6" s="44" t="s">
        <v>80</v>
      </c>
      <c r="D6" s="45" t="s">
        <v>81</v>
      </c>
      <c r="E6" s="98" t="s">
        <v>140</v>
      </c>
      <c r="F6" s="99" t="s">
        <v>82</v>
      </c>
      <c r="G6" s="97"/>
      <c r="K6" s="230"/>
      <c r="L6" s="230"/>
      <c r="M6" s="230"/>
      <c r="N6" s="274"/>
      <c r="O6" s="231"/>
      <c r="P6" s="232"/>
      <c r="Q6" s="233"/>
      <c r="R6" s="233"/>
      <c r="S6" s="43"/>
      <c r="T6" s="43"/>
      <c r="U6" s="43"/>
    </row>
    <row r="7" spans="1:21" ht="18" x14ac:dyDescent="0.3">
      <c r="A7" s="235" t="s">
        <v>160</v>
      </c>
      <c r="B7" s="236"/>
      <c r="C7" s="96">
        <v>2151</v>
      </c>
      <c r="D7" s="96">
        <v>1168</v>
      </c>
      <c r="E7" s="116">
        <v>808</v>
      </c>
      <c r="F7" s="100">
        <f>SUM(C7:E7)</f>
        <v>4127</v>
      </c>
      <c r="G7" s="101"/>
      <c r="K7" s="230" t="s">
        <v>138</v>
      </c>
      <c r="L7" s="230"/>
      <c r="M7" s="230"/>
      <c r="N7" s="230"/>
      <c r="O7" s="231">
        <v>161</v>
      </c>
      <c r="P7" s="232"/>
      <c r="Q7" s="233"/>
      <c r="R7" s="233"/>
      <c r="S7" s="43"/>
      <c r="T7" s="43"/>
      <c r="U7" s="43"/>
    </row>
    <row r="8" spans="1:21" ht="18" x14ac:dyDescent="0.3">
      <c r="A8" s="235" t="s">
        <v>95</v>
      </c>
      <c r="B8" s="236"/>
      <c r="C8" s="56"/>
      <c r="D8" s="56"/>
      <c r="E8" s="27"/>
      <c r="F8" s="100"/>
      <c r="G8" s="43"/>
      <c r="K8" s="230"/>
      <c r="L8" s="230"/>
      <c r="M8" s="230"/>
      <c r="N8" s="230"/>
      <c r="O8" s="231"/>
      <c r="P8" s="232"/>
      <c r="Q8" s="233"/>
      <c r="R8" s="233"/>
      <c r="S8" s="43"/>
      <c r="T8" s="43"/>
      <c r="U8" s="43"/>
    </row>
    <row r="9" spans="1:21" ht="18" x14ac:dyDescent="0.3">
      <c r="A9" s="235" t="s">
        <v>95</v>
      </c>
      <c r="B9" s="236"/>
      <c r="C9" s="56"/>
      <c r="D9" s="56"/>
      <c r="E9" s="27"/>
      <c r="F9" s="100"/>
      <c r="G9" s="43"/>
      <c r="K9" s="102"/>
      <c r="L9" s="102"/>
      <c r="M9" s="102"/>
      <c r="N9" s="102"/>
      <c r="O9" s="103"/>
      <c r="Q9" s="43"/>
      <c r="R9" s="43"/>
      <c r="S9" s="43"/>
      <c r="T9" s="43"/>
      <c r="U9" s="43"/>
    </row>
    <row r="10" spans="1:21" ht="18" x14ac:dyDescent="0.3">
      <c r="A10" s="235" t="s">
        <v>95</v>
      </c>
      <c r="B10" s="236"/>
      <c r="C10" s="56"/>
      <c r="D10" s="56"/>
      <c r="E10" s="27"/>
      <c r="F10" s="100"/>
      <c r="G10" s="43"/>
      <c r="K10" s="102"/>
      <c r="L10" s="102"/>
      <c r="M10" s="102"/>
      <c r="N10" s="102"/>
      <c r="O10" s="103"/>
      <c r="P10" s="104"/>
      <c r="Q10" s="43"/>
      <c r="R10" s="43"/>
      <c r="S10" s="43"/>
      <c r="T10" s="43"/>
      <c r="U10" s="43"/>
    </row>
    <row r="11" spans="1:21" ht="18" x14ac:dyDescent="0.3">
      <c r="A11" s="235" t="s">
        <v>95</v>
      </c>
      <c r="B11" s="236"/>
      <c r="C11" s="56"/>
      <c r="D11" s="56"/>
      <c r="E11" s="27"/>
      <c r="F11" s="100"/>
      <c r="G11" s="43"/>
      <c r="K11" s="102"/>
      <c r="L11" s="102"/>
      <c r="M11" s="102"/>
      <c r="N11" s="102"/>
      <c r="O11" s="103"/>
      <c r="P11" s="104"/>
      <c r="Q11" s="43"/>
      <c r="R11" s="43"/>
      <c r="S11" s="43"/>
      <c r="T11" s="43"/>
      <c r="U11" s="43"/>
    </row>
    <row r="12" spans="1:21" ht="18" x14ac:dyDescent="0.3">
      <c r="A12" s="235" t="s">
        <v>95</v>
      </c>
      <c r="B12" s="236"/>
      <c r="C12" s="56"/>
      <c r="D12" s="56"/>
      <c r="E12" s="27"/>
      <c r="F12" s="100"/>
      <c r="G12" s="43"/>
      <c r="K12" s="102"/>
      <c r="L12" s="102"/>
      <c r="M12" s="102"/>
      <c r="N12" s="102"/>
      <c r="O12" s="103"/>
      <c r="P12" s="104"/>
      <c r="Q12" s="43"/>
      <c r="R12" s="43"/>
      <c r="S12" s="43"/>
      <c r="T12" s="43"/>
      <c r="U12" s="43"/>
    </row>
    <row r="13" spans="1:21" ht="18" x14ac:dyDescent="0.3">
      <c r="A13" s="235" t="s">
        <v>95</v>
      </c>
      <c r="B13" s="236"/>
      <c r="C13" s="56"/>
      <c r="D13" s="56"/>
      <c r="E13" s="27"/>
      <c r="F13" s="100"/>
      <c r="G13" s="43"/>
      <c r="H13" s="43"/>
      <c r="I13" s="43"/>
      <c r="J13" s="43"/>
      <c r="K13" s="43"/>
      <c r="L13" s="43"/>
      <c r="M13" s="43"/>
      <c r="N13" s="43"/>
      <c r="O13" s="43"/>
      <c r="Q13" s="43"/>
      <c r="R13" s="43"/>
      <c r="S13" s="43"/>
      <c r="T13" s="43"/>
      <c r="U13" s="43"/>
    </row>
    <row r="14" spans="1:21" s="47" customFormat="1" ht="18" x14ac:dyDescent="0.3">
      <c r="A14" s="46"/>
      <c r="B14" s="46"/>
      <c r="C14" s="43"/>
      <c r="D14" s="43"/>
      <c r="E14" s="43"/>
      <c r="F14" s="43"/>
      <c r="G14" s="43"/>
      <c r="H14" s="43"/>
      <c r="I14" s="43"/>
      <c r="J14" s="43"/>
      <c r="K14" s="43"/>
      <c r="L14" s="43"/>
      <c r="M14" s="43"/>
      <c r="N14" s="43"/>
      <c r="O14" s="43"/>
      <c r="P14" s="43"/>
      <c r="Q14" s="43"/>
      <c r="R14" s="43"/>
      <c r="S14" s="43"/>
      <c r="T14" s="43"/>
      <c r="U14" s="43"/>
    </row>
    <row r="15" spans="1:21" ht="87" customHeight="1" x14ac:dyDescent="0.3">
      <c r="A15" s="58"/>
      <c r="B15" s="176"/>
      <c r="C15" s="268"/>
      <c r="D15" s="269"/>
      <c r="E15" s="222" t="s">
        <v>225</v>
      </c>
      <c r="F15" s="264"/>
      <c r="G15" s="264"/>
      <c r="H15" s="264"/>
      <c r="I15" s="264"/>
      <c r="J15" s="264"/>
      <c r="K15" s="264"/>
      <c r="L15" s="264"/>
      <c r="M15" s="264"/>
      <c r="N15" s="264"/>
      <c r="O15" s="264"/>
      <c r="P15" s="223"/>
      <c r="Q15" s="209" t="s">
        <v>72</v>
      </c>
      <c r="R15" s="210"/>
      <c r="S15" s="265" t="s">
        <v>84</v>
      </c>
      <c r="T15" s="266"/>
      <c r="U15" s="267"/>
    </row>
    <row r="16" spans="1:21" ht="109.2" x14ac:dyDescent="0.3">
      <c r="A16" s="234" t="s">
        <v>97</v>
      </c>
      <c r="B16" s="234"/>
      <c r="C16" s="65"/>
      <c r="D16" s="65" t="s">
        <v>102</v>
      </c>
      <c r="E16" s="66" t="s">
        <v>49</v>
      </c>
      <c r="F16" s="67" t="s">
        <v>50</v>
      </c>
      <c r="G16" s="66" t="s">
        <v>56</v>
      </c>
      <c r="H16" s="67" t="s">
        <v>50</v>
      </c>
      <c r="I16" s="68" t="s">
        <v>121</v>
      </c>
      <c r="J16" s="67" t="s">
        <v>50</v>
      </c>
      <c r="K16" s="68" t="s">
        <v>122</v>
      </c>
      <c r="L16" s="67" t="s">
        <v>50</v>
      </c>
      <c r="M16" s="68" t="s">
        <v>123</v>
      </c>
      <c r="N16" s="67" t="s">
        <v>50</v>
      </c>
      <c r="O16" s="66" t="s">
        <v>101</v>
      </c>
      <c r="P16" s="67" t="s">
        <v>50</v>
      </c>
      <c r="Q16" s="66" t="s">
        <v>32</v>
      </c>
      <c r="R16" s="94" t="s">
        <v>50</v>
      </c>
      <c r="S16" s="69" t="s">
        <v>32</v>
      </c>
      <c r="T16" s="70" t="s">
        <v>83</v>
      </c>
      <c r="U16" s="71" t="s">
        <v>86</v>
      </c>
    </row>
    <row r="17" spans="1:21" x14ac:dyDescent="0.3">
      <c r="A17" s="237">
        <v>1</v>
      </c>
      <c r="B17" s="240" t="s">
        <v>66</v>
      </c>
      <c r="C17" s="241"/>
      <c r="D17" s="241"/>
      <c r="E17" s="241"/>
      <c r="F17" s="241"/>
      <c r="G17" s="241"/>
      <c r="H17" s="241"/>
      <c r="I17" s="241"/>
      <c r="J17" s="241"/>
      <c r="K17" s="241"/>
      <c r="L17" s="241"/>
      <c r="M17" s="241"/>
      <c r="N17" s="241"/>
      <c r="O17" s="241"/>
      <c r="P17" s="241"/>
      <c r="Q17" s="241"/>
      <c r="R17" s="241"/>
      <c r="S17" s="241"/>
      <c r="T17" s="241"/>
      <c r="U17" s="242"/>
    </row>
    <row r="18" spans="1:21" ht="15" customHeight="1" x14ac:dyDescent="0.3">
      <c r="A18" s="238"/>
      <c r="B18" s="243" t="s">
        <v>254</v>
      </c>
      <c r="C18" s="52" t="s">
        <v>252</v>
      </c>
      <c r="D18" s="53"/>
      <c r="E18" s="11">
        <v>0</v>
      </c>
      <c r="F18" s="11">
        <f>'2. NT võimalused '!H6</f>
        <v>0</v>
      </c>
      <c r="G18" s="11">
        <f>'2. NT võimalused '!I6</f>
        <v>0</v>
      </c>
      <c r="H18" s="11">
        <f>'2. NT võimalused '!J6</f>
        <v>0</v>
      </c>
      <c r="I18" s="11">
        <f>'2. NT võimalused '!K6</f>
        <v>0</v>
      </c>
      <c r="J18" s="11">
        <f>'2. NT võimalused '!L6</f>
        <v>0</v>
      </c>
      <c r="K18" s="11">
        <f>'2. NT võimalused '!M6</f>
        <v>0</v>
      </c>
      <c r="L18" s="11">
        <f>'2. NT võimalused '!N6</f>
        <v>0</v>
      </c>
      <c r="M18" s="11">
        <f>'2. NT võimalused '!O6</f>
        <v>0</v>
      </c>
      <c r="N18" s="11">
        <f>'2. NT võimalused '!J6</f>
        <v>0</v>
      </c>
      <c r="O18" s="11">
        <f>'2. NT võimalused '!Q6</f>
        <v>1</v>
      </c>
      <c r="P18" s="11">
        <f>'2. NT võimalused '!R6</f>
        <v>20</v>
      </c>
      <c r="Q18" s="11">
        <f>'2. NT võimalused '!S6</f>
        <v>0</v>
      </c>
      <c r="R18" s="11">
        <f>'2. NT võimalused '!T6</f>
        <v>0</v>
      </c>
      <c r="S18" s="11">
        <f>'2. NT võimalused '!U6</f>
        <v>0</v>
      </c>
      <c r="T18" s="18"/>
      <c r="U18" s="18"/>
    </row>
    <row r="19" spans="1:21" x14ac:dyDescent="0.3">
      <c r="A19" s="238"/>
      <c r="B19" s="244"/>
      <c r="C19" s="52"/>
      <c r="D19" s="11"/>
      <c r="E19" s="177">
        <v>0</v>
      </c>
      <c r="F19" s="11"/>
      <c r="G19" s="11">
        <f>'2. NT võimalused '!I7</f>
        <v>0</v>
      </c>
      <c r="H19" s="11">
        <f>'2. NT võimalused '!J7</f>
        <v>0</v>
      </c>
      <c r="I19" s="11">
        <f>'2. NT võimalused '!K7</f>
        <v>0</v>
      </c>
      <c r="J19" s="11">
        <f>'2. NT võimalused '!L7</f>
        <v>0</v>
      </c>
      <c r="K19" s="11">
        <f>'2. NT võimalused '!M7</f>
        <v>0</v>
      </c>
      <c r="L19" s="11">
        <f>'2. NT võimalused '!N7</f>
        <v>0</v>
      </c>
      <c r="M19" s="11">
        <f>'2. NT võimalused '!O7</f>
        <v>0</v>
      </c>
      <c r="N19" s="11">
        <f>'2. NT võimalused '!J7</f>
        <v>0</v>
      </c>
      <c r="O19" s="11">
        <f>'2. NT võimalused '!Q7</f>
        <v>0</v>
      </c>
      <c r="P19" s="11">
        <f>'2. NT võimalused '!R7</f>
        <v>0</v>
      </c>
      <c r="Q19" s="11">
        <f>'2. NT võimalused '!S7</f>
        <v>0</v>
      </c>
      <c r="R19" s="11">
        <f>'2. NT võimalused '!T7</f>
        <v>0</v>
      </c>
      <c r="S19" s="11">
        <f>'2. NT võimalused '!U7</f>
        <v>0</v>
      </c>
      <c r="T19" s="18"/>
      <c r="U19" s="18"/>
    </row>
    <row r="20" spans="1:21" x14ac:dyDescent="0.3">
      <c r="A20" s="238"/>
      <c r="B20" s="244"/>
      <c r="C20" s="172"/>
      <c r="D20" s="11"/>
      <c r="E20" s="177">
        <v>0</v>
      </c>
      <c r="F20" s="11">
        <f>'2. NT võimalused '!H8</f>
        <v>0</v>
      </c>
      <c r="G20" s="11">
        <f>'2. NT võimalused '!I8</f>
        <v>0</v>
      </c>
      <c r="H20" s="11">
        <f>'2. NT võimalused '!J8</f>
        <v>0</v>
      </c>
      <c r="I20" s="11">
        <f>'2. NT võimalused '!K8</f>
        <v>0</v>
      </c>
      <c r="J20" s="11">
        <f>'2. NT võimalused '!L8</f>
        <v>0</v>
      </c>
      <c r="K20" s="11">
        <f>'2. NT võimalused '!M8</f>
        <v>0</v>
      </c>
      <c r="L20" s="174">
        <f>'2. NT võimalused '!N8</f>
        <v>0</v>
      </c>
      <c r="M20" s="11">
        <f>'2. NT võimalused '!O8</f>
        <v>0</v>
      </c>
      <c r="N20" s="11">
        <f>'2. NT võimalused '!J8</f>
        <v>0</v>
      </c>
      <c r="O20" s="174">
        <f>'2. NT võimalused '!Q8</f>
        <v>0</v>
      </c>
      <c r="P20" s="11">
        <f>'2. NT võimalused '!R8</f>
        <v>0</v>
      </c>
      <c r="Q20" s="11">
        <f>'2. NT võimalused '!S8</f>
        <v>0</v>
      </c>
      <c r="R20" s="11">
        <f>'2. NT võimalused '!T8</f>
        <v>0</v>
      </c>
      <c r="S20" s="11">
        <f>'2. NT võimalused '!U8</f>
        <v>0</v>
      </c>
      <c r="T20" s="18"/>
      <c r="U20" s="18"/>
    </row>
    <row r="21" spans="1:21" ht="59.4" customHeight="1" x14ac:dyDescent="0.3">
      <c r="A21" s="238"/>
      <c r="B21" s="244"/>
      <c r="C21" s="172"/>
      <c r="D21" s="11"/>
      <c r="E21" s="177">
        <v>0</v>
      </c>
      <c r="F21" s="175"/>
      <c r="G21" s="11">
        <f>'2. NT võimalused '!I9</f>
        <v>0</v>
      </c>
      <c r="H21" s="11">
        <f>'2. NT võimalused '!J9</f>
        <v>0</v>
      </c>
      <c r="I21" s="11">
        <f>'2. NT võimalused '!K9</f>
        <v>0</v>
      </c>
      <c r="J21" s="11">
        <f>'2. NT võimalused '!L9</f>
        <v>0</v>
      </c>
      <c r="K21" s="11">
        <f>'2. NT võimalused '!M9</f>
        <v>0</v>
      </c>
      <c r="L21" s="11">
        <f>'2. NT võimalused '!N9</f>
        <v>0</v>
      </c>
      <c r="M21" s="11">
        <f>'2. NT võimalused '!O9</f>
        <v>0</v>
      </c>
      <c r="N21" s="11">
        <f>'2. NT võimalused '!J9</f>
        <v>0</v>
      </c>
      <c r="O21" s="11">
        <f>'2. NT võimalused '!Q9</f>
        <v>0</v>
      </c>
      <c r="P21" s="11">
        <f>'2. NT võimalused '!R9</f>
        <v>0</v>
      </c>
      <c r="Q21" s="11">
        <f>'2. NT võimalused '!S9</f>
        <v>0</v>
      </c>
      <c r="R21" s="11">
        <f>'2. NT võimalused '!T9</f>
        <v>0</v>
      </c>
      <c r="S21" s="11">
        <f>'2. NT võimalused '!U9</f>
        <v>0</v>
      </c>
      <c r="T21" s="18"/>
      <c r="U21" s="18"/>
    </row>
    <row r="22" spans="1:21" x14ac:dyDescent="0.3">
      <c r="A22" s="238"/>
      <c r="B22" s="244"/>
      <c r="C22" s="52" t="s">
        <v>135</v>
      </c>
      <c r="D22" s="11"/>
      <c r="E22" s="170"/>
      <c r="F22" s="11">
        <f>'2. NT võimalused '!H10</f>
        <v>0</v>
      </c>
      <c r="G22" s="11">
        <f>'2. NT võimalused '!I10</f>
        <v>0</v>
      </c>
      <c r="H22" s="11">
        <f>'2. NT võimalused '!J10</f>
        <v>0</v>
      </c>
      <c r="I22" s="11">
        <f>'2. NT võimalused '!K10</f>
        <v>0</v>
      </c>
      <c r="J22" s="11">
        <f>'2. NT võimalused '!L10</f>
        <v>0</v>
      </c>
      <c r="K22" s="11">
        <f>'2. NT võimalused '!M10</f>
        <v>0</v>
      </c>
      <c r="L22" s="11">
        <f>'2. NT võimalused '!N10</f>
        <v>0</v>
      </c>
      <c r="M22" s="11">
        <f>'2. NT võimalused '!O10</f>
        <v>0</v>
      </c>
      <c r="N22" s="11">
        <f>'2. NT võimalused '!J10</f>
        <v>0</v>
      </c>
      <c r="O22" s="11">
        <f>'2. NT võimalused '!Q10</f>
        <v>0</v>
      </c>
      <c r="P22" s="11">
        <f>'2. NT võimalused '!R10</f>
        <v>0</v>
      </c>
      <c r="Q22" s="11">
        <f>'2. NT võimalused '!S10</f>
        <v>0</v>
      </c>
      <c r="R22" s="11">
        <f>'2. NT võimalused '!T10</f>
        <v>0</v>
      </c>
      <c r="S22" s="11">
        <f>'2. NT võimalused '!U10</f>
        <v>0</v>
      </c>
      <c r="T22" s="18"/>
      <c r="U22" s="18"/>
    </row>
    <row r="23" spans="1:21" x14ac:dyDescent="0.3">
      <c r="A23" s="238"/>
      <c r="B23" s="244"/>
      <c r="C23" s="172"/>
      <c r="D23" s="11"/>
      <c r="E23" s="170"/>
      <c r="F23" s="11">
        <f>'2. NT võimalused '!H11</f>
        <v>0</v>
      </c>
      <c r="G23" s="11">
        <f>'2. NT võimalused '!I11</f>
        <v>0</v>
      </c>
      <c r="H23" s="11">
        <f>'2. NT võimalused '!J11</f>
        <v>0</v>
      </c>
      <c r="I23" s="11">
        <f>'2. NT võimalused '!K11</f>
        <v>0</v>
      </c>
      <c r="J23" s="11">
        <f>'2. NT võimalused '!L11</f>
        <v>0</v>
      </c>
      <c r="K23" s="11">
        <f>'2. NT võimalused '!M11</f>
        <v>0</v>
      </c>
      <c r="L23" s="11">
        <f>'2. NT võimalused '!N11</f>
        <v>0</v>
      </c>
      <c r="M23" s="11">
        <f>'2. NT võimalused '!O11</f>
        <v>0</v>
      </c>
      <c r="N23" s="11">
        <f>'2. NT võimalused '!J11</f>
        <v>0</v>
      </c>
      <c r="O23" s="11">
        <f>'2. NT võimalused '!Q11</f>
        <v>0</v>
      </c>
      <c r="P23" s="11">
        <f>'2. NT võimalused '!R11</f>
        <v>0</v>
      </c>
      <c r="Q23" s="11">
        <f>'2. NT võimalused '!S11</f>
        <v>0</v>
      </c>
      <c r="R23" s="11">
        <f>'2. NT võimalused '!T11</f>
        <v>0</v>
      </c>
      <c r="S23" s="11">
        <f>'2. NT võimalused '!U11</f>
        <v>0</v>
      </c>
      <c r="T23" s="18"/>
      <c r="U23" s="18"/>
    </row>
    <row r="24" spans="1:21" x14ac:dyDescent="0.3">
      <c r="A24" s="238"/>
      <c r="B24" s="244"/>
      <c r="C24" s="172"/>
      <c r="D24" s="11"/>
      <c r="E24" s="11">
        <f>'2. NT võimalused '!G12</f>
        <v>0</v>
      </c>
      <c r="F24" s="171"/>
      <c r="G24" s="11">
        <f>'2. NT võimalused '!I12</f>
        <v>0</v>
      </c>
      <c r="H24" s="11">
        <f>'2. NT võimalused '!J12</f>
        <v>0</v>
      </c>
      <c r="I24" s="11">
        <f>'2. NT võimalused '!K12</f>
        <v>0</v>
      </c>
      <c r="J24" s="11">
        <f>'2. NT võimalused '!L12</f>
        <v>0</v>
      </c>
      <c r="K24" s="11">
        <f>'2. NT võimalused '!M12</f>
        <v>0</v>
      </c>
      <c r="L24" s="11">
        <f>'2. NT võimalused '!N12</f>
        <v>0</v>
      </c>
      <c r="M24" s="11">
        <f>'2. NT võimalused '!O12</f>
        <v>0</v>
      </c>
      <c r="N24" s="11">
        <f>'2. NT võimalused '!J12</f>
        <v>0</v>
      </c>
      <c r="O24" s="11">
        <f>'2. NT võimalused '!Q12</f>
        <v>0</v>
      </c>
      <c r="P24" s="11">
        <f>'2. NT võimalused '!R12</f>
        <v>0</v>
      </c>
      <c r="Q24" s="11">
        <f>'2. NT võimalused '!S12</f>
        <v>0</v>
      </c>
      <c r="R24" s="11">
        <f>'2. NT võimalused '!T12</f>
        <v>0</v>
      </c>
      <c r="S24" s="11">
        <f>'2. NT võimalused '!U12</f>
        <v>0</v>
      </c>
      <c r="T24" s="18"/>
      <c r="U24" s="18"/>
    </row>
    <row r="25" spans="1:21" x14ac:dyDescent="0.3">
      <c r="A25" s="239"/>
      <c r="B25" s="245"/>
      <c r="C25" s="52" t="s">
        <v>135</v>
      </c>
      <c r="D25" s="11"/>
      <c r="E25" s="11">
        <f>'2. NT võimalused '!G13</f>
        <v>0</v>
      </c>
      <c r="F25" s="11">
        <f>'2. NT võimalused '!H13</f>
        <v>0</v>
      </c>
      <c r="G25" s="11">
        <f>'2. NT võimalused '!I13</f>
        <v>0</v>
      </c>
      <c r="H25" s="11">
        <f>'2. NT võimalused '!J13</f>
        <v>0</v>
      </c>
      <c r="I25" s="11">
        <f>'2. NT võimalused '!K13</f>
        <v>0</v>
      </c>
      <c r="J25" s="11">
        <f>'2. NT võimalused '!L13</f>
        <v>0</v>
      </c>
      <c r="K25" s="11">
        <f>'2. NT võimalused '!M13</f>
        <v>0</v>
      </c>
      <c r="L25" s="11">
        <f>'2. NT võimalused '!N13</f>
        <v>0</v>
      </c>
      <c r="M25" s="11">
        <f>'2. NT võimalused '!O13</f>
        <v>0</v>
      </c>
      <c r="N25" s="11">
        <f>'2. NT võimalused '!J13</f>
        <v>0</v>
      </c>
      <c r="O25" s="11">
        <f>'2. NT võimalused '!Q13</f>
        <v>0</v>
      </c>
      <c r="P25" s="11">
        <f>'2. NT võimalused '!R13</f>
        <v>0</v>
      </c>
      <c r="Q25" s="11">
        <f>'2. NT võimalused '!S13</f>
        <v>0</v>
      </c>
      <c r="R25" s="11">
        <f>'2. NT võimalused '!T13</f>
        <v>0</v>
      </c>
      <c r="S25" s="11">
        <f>'2. NT võimalused '!U13</f>
        <v>0</v>
      </c>
      <c r="T25" s="18"/>
      <c r="U25" s="18"/>
    </row>
    <row r="26" spans="1:21" x14ac:dyDescent="0.3">
      <c r="A26" s="237">
        <v>2</v>
      </c>
      <c r="B26" s="258" t="s">
        <v>55</v>
      </c>
      <c r="C26" s="259"/>
      <c r="D26" s="259"/>
      <c r="E26" s="259"/>
      <c r="F26" s="259"/>
      <c r="G26" s="259"/>
      <c r="H26" s="259"/>
      <c r="I26" s="259"/>
      <c r="J26" s="259"/>
      <c r="K26" s="259"/>
      <c r="L26" s="259"/>
      <c r="M26" s="259"/>
      <c r="N26" s="259"/>
      <c r="O26" s="259"/>
      <c r="P26" s="259"/>
      <c r="Q26" s="259"/>
      <c r="R26" s="259"/>
      <c r="S26" s="259"/>
      <c r="T26" s="259"/>
      <c r="U26" s="260"/>
    </row>
    <row r="27" spans="1:21" ht="15" customHeight="1" x14ac:dyDescent="0.3">
      <c r="A27" s="238"/>
      <c r="B27" s="248" t="s">
        <v>98</v>
      </c>
      <c r="C27" s="28" t="s">
        <v>252</v>
      </c>
      <c r="D27" s="29"/>
      <c r="E27" s="29">
        <f>'2. NT võimalused '!G15</f>
        <v>8</v>
      </c>
      <c r="F27" s="29">
        <f>'2. NT võimalused '!H15</f>
        <v>154</v>
      </c>
      <c r="G27" s="29">
        <f>'2. NT võimalused '!I15</f>
        <v>8</v>
      </c>
      <c r="H27" s="29">
        <f>'2. NT võimalused '!J15</f>
        <v>145</v>
      </c>
      <c r="I27" s="29">
        <f>'2. NT võimalused '!K15</f>
        <v>7</v>
      </c>
      <c r="J27" s="29">
        <f>'2. NT võimalused '!L15</f>
        <v>458</v>
      </c>
      <c r="K27" s="29">
        <f>'2. NT võimalused '!M15</f>
        <v>3</v>
      </c>
      <c r="L27" s="29">
        <f>'2. NT võimalused '!N15</f>
        <v>236</v>
      </c>
      <c r="M27" s="29">
        <f>'2. NT võimalused '!O15</f>
        <v>9</v>
      </c>
      <c r="N27" s="29">
        <f>'2. NT võimalused '!J15</f>
        <v>145</v>
      </c>
      <c r="O27" s="29">
        <f>'2. NT võimalused '!Q15</f>
        <v>18</v>
      </c>
      <c r="P27" s="29">
        <f>'2. NT võimalused '!R15</f>
        <v>891</v>
      </c>
      <c r="Q27" s="29">
        <f>'2. NT võimalused '!S15</f>
        <v>0</v>
      </c>
      <c r="R27" s="29">
        <f>'2. NT võimalused '!T15</f>
        <v>0</v>
      </c>
      <c r="S27" s="29">
        <f>'2. NT võimalused '!U15</f>
        <v>0</v>
      </c>
      <c r="T27" s="30"/>
      <c r="U27" s="30"/>
    </row>
    <row r="28" spans="1:21" x14ac:dyDescent="0.3">
      <c r="A28" s="238"/>
      <c r="B28" s="244"/>
      <c r="C28" s="28" t="s">
        <v>135</v>
      </c>
      <c r="D28" s="12"/>
      <c r="E28" s="29">
        <f>'2. NT võimalused '!G16</f>
        <v>0</v>
      </c>
      <c r="F28" s="29">
        <f>'2. NT võimalused '!H16</f>
        <v>0</v>
      </c>
      <c r="G28" s="29">
        <f>'2. NT võimalused '!I16</f>
        <v>0</v>
      </c>
      <c r="H28" s="29">
        <f>'2. NT võimalused '!J16</f>
        <v>0</v>
      </c>
      <c r="I28" s="29">
        <f>'2. NT võimalused '!K16</f>
        <v>0</v>
      </c>
      <c r="J28" s="29">
        <f>'2. NT võimalused '!L16</f>
        <v>0</v>
      </c>
      <c r="K28" s="29">
        <f>'2. NT võimalused '!M16</f>
        <v>0</v>
      </c>
      <c r="L28" s="29">
        <f>'2. NT võimalused '!N16</f>
        <v>0</v>
      </c>
      <c r="M28" s="29">
        <f>'2. NT võimalused '!O16</f>
        <v>0</v>
      </c>
      <c r="N28" s="29">
        <f>'2. NT võimalused '!J16</f>
        <v>0</v>
      </c>
      <c r="O28" s="29">
        <f>'2. NT võimalused '!Q16</f>
        <v>0</v>
      </c>
      <c r="P28" s="29">
        <f>'2. NT võimalused '!R16</f>
        <v>0</v>
      </c>
      <c r="Q28" s="29">
        <f>'2. NT võimalused '!S16</f>
        <v>0</v>
      </c>
      <c r="R28" s="29">
        <f>'2. NT võimalused '!T16</f>
        <v>0</v>
      </c>
      <c r="S28" s="29">
        <f>'2. NT võimalused '!U16</f>
        <v>0</v>
      </c>
      <c r="T28" s="18"/>
      <c r="U28" s="18"/>
    </row>
    <row r="29" spans="1:21" x14ac:dyDescent="0.3">
      <c r="A29" s="238"/>
      <c r="B29" s="244"/>
      <c r="C29" s="28" t="s">
        <v>135</v>
      </c>
      <c r="D29" s="11"/>
      <c r="E29" s="29">
        <f>'2. NT võimalused '!G17</f>
        <v>0</v>
      </c>
      <c r="F29" s="29">
        <f>'2. NT võimalused '!H17</f>
        <v>0</v>
      </c>
      <c r="G29" s="29">
        <f>'2. NT võimalused '!I17</f>
        <v>0</v>
      </c>
      <c r="H29" s="29">
        <f>'2. NT võimalused '!J17</f>
        <v>0</v>
      </c>
      <c r="I29" s="29">
        <f>'2. NT võimalused '!K17</f>
        <v>0</v>
      </c>
      <c r="J29" s="29">
        <f>'2. NT võimalused '!L17</f>
        <v>0</v>
      </c>
      <c r="K29" s="29">
        <f>'2. NT võimalused '!M17</f>
        <v>0</v>
      </c>
      <c r="L29" s="29">
        <f>'2. NT võimalused '!N17</f>
        <v>0</v>
      </c>
      <c r="M29" s="29">
        <f>'2. NT võimalused '!O17</f>
        <v>0</v>
      </c>
      <c r="N29" s="29">
        <f>'2. NT võimalused '!J17</f>
        <v>0</v>
      </c>
      <c r="O29" s="29">
        <f>'2. NT võimalused '!Q17</f>
        <v>0</v>
      </c>
      <c r="P29" s="29">
        <f>'2. NT võimalused '!R17</f>
        <v>0</v>
      </c>
      <c r="Q29" s="29">
        <f>'2. NT võimalused '!S17</f>
        <v>0</v>
      </c>
      <c r="R29" s="29">
        <f>'2. NT võimalused '!T17</f>
        <v>0</v>
      </c>
      <c r="S29" s="29">
        <f>'2. NT võimalused '!U17</f>
        <v>0</v>
      </c>
      <c r="T29" s="18"/>
      <c r="U29" s="18"/>
    </row>
    <row r="30" spans="1:21" x14ac:dyDescent="0.3">
      <c r="A30" s="238"/>
      <c r="B30" s="244"/>
      <c r="C30" s="28" t="s">
        <v>135</v>
      </c>
      <c r="D30" s="11"/>
      <c r="E30" s="29">
        <f>'2. NT võimalused '!G18</f>
        <v>0</v>
      </c>
      <c r="F30" s="29">
        <f>'2. NT võimalused '!H18</f>
        <v>0</v>
      </c>
      <c r="G30" s="29">
        <f>'2. NT võimalused '!I18</f>
        <v>0</v>
      </c>
      <c r="H30" s="29">
        <f>'2. NT võimalused '!J18</f>
        <v>0</v>
      </c>
      <c r="I30" s="29">
        <f>'2. NT võimalused '!K18</f>
        <v>0</v>
      </c>
      <c r="J30" s="29">
        <f>'2. NT võimalused '!L18</f>
        <v>0</v>
      </c>
      <c r="K30" s="29">
        <f>'2. NT võimalused '!M18</f>
        <v>0</v>
      </c>
      <c r="L30" s="29">
        <f>'2. NT võimalused '!N18</f>
        <v>0</v>
      </c>
      <c r="M30" s="29">
        <f>'2. NT võimalused '!O18</f>
        <v>0</v>
      </c>
      <c r="N30" s="29">
        <f>'2. NT võimalused '!J18</f>
        <v>0</v>
      </c>
      <c r="O30" s="29">
        <f>'2. NT võimalused '!Q18</f>
        <v>0</v>
      </c>
      <c r="P30" s="29">
        <f>'2. NT võimalused '!R18</f>
        <v>0</v>
      </c>
      <c r="Q30" s="29">
        <f>'2. NT võimalused '!S18</f>
        <v>0</v>
      </c>
      <c r="R30" s="29">
        <f>'2. NT võimalused '!T18</f>
        <v>0</v>
      </c>
      <c r="S30" s="29">
        <f>'2. NT võimalused '!U18</f>
        <v>0</v>
      </c>
      <c r="T30" s="18"/>
      <c r="U30" s="18"/>
    </row>
    <row r="31" spans="1:21" x14ac:dyDescent="0.3">
      <c r="A31" s="238"/>
      <c r="B31" s="244"/>
      <c r="C31" s="28" t="s">
        <v>135</v>
      </c>
      <c r="D31" s="15"/>
      <c r="E31" s="29">
        <f>'2. NT võimalused '!G19</f>
        <v>0</v>
      </c>
      <c r="F31" s="29">
        <f>'2. NT võimalused '!H19</f>
        <v>0</v>
      </c>
      <c r="G31" s="29">
        <f>'2. NT võimalused '!I19</f>
        <v>0</v>
      </c>
      <c r="H31" s="29">
        <f>'2. NT võimalused '!J19</f>
        <v>0</v>
      </c>
      <c r="I31" s="29">
        <f>'2. NT võimalused '!K19</f>
        <v>0</v>
      </c>
      <c r="J31" s="29">
        <f>'2. NT võimalused '!L19</f>
        <v>0</v>
      </c>
      <c r="K31" s="29">
        <f>'2. NT võimalused '!M19</f>
        <v>0</v>
      </c>
      <c r="L31" s="29">
        <f>'2. NT võimalused '!N19</f>
        <v>0</v>
      </c>
      <c r="M31" s="29">
        <f>'2. NT võimalused '!O19</f>
        <v>0</v>
      </c>
      <c r="N31" s="29">
        <f>'2. NT võimalused '!J19</f>
        <v>0</v>
      </c>
      <c r="O31" s="29">
        <f>'2. NT võimalused '!Q19</f>
        <v>0</v>
      </c>
      <c r="P31" s="29">
        <f>'2. NT võimalused '!R19</f>
        <v>0</v>
      </c>
      <c r="Q31" s="29">
        <f>'2. NT võimalused '!S19</f>
        <v>0</v>
      </c>
      <c r="R31" s="29">
        <f>'2. NT võimalused '!T19</f>
        <v>0</v>
      </c>
      <c r="S31" s="29">
        <f>'2. NT võimalused '!U19</f>
        <v>0</v>
      </c>
      <c r="T31" s="19"/>
      <c r="U31" s="19"/>
    </row>
    <row r="32" spans="1:21" x14ac:dyDescent="0.3">
      <c r="A32" s="238"/>
      <c r="B32" s="244"/>
      <c r="C32" s="28" t="s">
        <v>135</v>
      </c>
      <c r="D32" s="15"/>
      <c r="E32" s="29">
        <f>'2. NT võimalused '!G20</f>
        <v>0</v>
      </c>
      <c r="F32" s="29">
        <f>'2. NT võimalused '!H20</f>
        <v>0</v>
      </c>
      <c r="G32" s="29">
        <f>'2. NT võimalused '!I20</f>
        <v>0</v>
      </c>
      <c r="H32" s="29">
        <f>'2. NT võimalused '!J20</f>
        <v>0</v>
      </c>
      <c r="I32" s="29">
        <f>'2. NT võimalused '!K20</f>
        <v>0</v>
      </c>
      <c r="J32" s="29">
        <f>'2. NT võimalused '!L20</f>
        <v>0</v>
      </c>
      <c r="K32" s="29">
        <f>'2. NT võimalused '!M20</f>
        <v>0</v>
      </c>
      <c r="L32" s="29">
        <f>'2. NT võimalused '!N20</f>
        <v>0</v>
      </c>
      <c r="M32" s="29">
        <f>'2. NT võimalused '!O20</f>
        <v>0</v>
      </c>
      <c r="N32" s="29">
        <f>'2. NT võimalused '!J20</f>
        <v>0</v>
      </c>
      <c r="O32" s="29">
        <f>'2. NT võimalused '!Q20</f>
        <v>0</v>
      </c>
      <c r="P32" s="29">
        <f>'2. NT võimalused '!R20</f>
        <v>0</v>
      </c>
      <c r="Q32" s="29">
        <f>'2. NT võimalused '!S20</f>
        <v>0</v>
      </c>
      <c r="R32" s="29">
        <f>'2. NT võimalused '!T20</f>
        <v>0</v>
      </c>
      <c r="S32" s="29">
        <f>'2. NT võimalused '!U20</f>
        <v>0</v>
      </c>
      <c r="T32" s="19"/>
      <c r="U32" s="19"/>
    </row>
    <row r="33" spans="1:21" x14ac:dyDescent="0.3">
      <c r="A33" s="238"/>
      <c r="B33" s="244"/>
      <c r="C33" s="28" t="s">
        <v>135</v>
      </c>
      <c r="D33" s="15"/>
      <c r="E33" s="29">
        <f>'2. NT võimalused '!G21</f>
        <v>0</v>
      </c>
      <c r="F33" s="29">
        <f>'2. NT võimalused '!H21</f>
        <v>0</v>
      </c>
      <c r="G33" s="29">
        <f>'2. NT võimalused '!I21</f>
        <v>0</v>
      </c>
      <c r="H33" s="29">
        <f>'2. NT võimalused '!J21</f>
        <v>0</v>
      </c>
      <c r="I33" s="29">
        <f>'2. NT võimalused '!K21</f>
        <v>0</v>
      </c>
      <c r="J33" s="29">
        <f>'2. NT võimalused '!L21</f>
        <v>0</v>
      </c>
      <c r="K33" s="29">
        <f>'2. NT võimalused '!M21</f>
        <v>0</v>
      </c>
      <c r="L33" s="29">
        <f>'2. NT võimalused '!N21</f>
        <v>0</v>
      </c>
      <c r="M33" s="29">
        <f>'2. NT võimalused '!O21</f>
        <v>0</v>
      </c>
      <c r="N33" s="29">
        <f>'2. NT võimalused '!J21</f>
        <v>0</v>
      </c>
      <c r="O33" s="29">
        <f>'2. NT võimalused '!Q21</f>
        <v>0</v>
      </c>
      <c r="P33" s="29">
        <f>'2. NT võimalused '!R21</f>
        <v>0</v>
      </c>
      <c r="Q33" s="29">
        <f>'2. NT võimalused '!S21</f>
        <v>0</v>
      </c>
      <c r="R33" s="29">
        <f>'2. NT võimalused '!T21</f>
        <v>0</v>
      </c>
      <c r="S33" s="29">
        <f>'2. NT võimalused '!U21</f>
        <v>0</v>
      </c>
      <c r="T33" s="19"/>
      <c r="U33" s="19"/>
    </row>
    <row r="34" spans="1:21" x14ac:dyDescent="0.3">
      <c r="A34" s="239"/>
      <c r="B34" s="249"/>
      <c r="C34" s="28" t="s">
        <v>135</v>
      </c>
      <c r="D34" s="15"/>
      <c r="E34" s="29">
        <f>'2. NT võimalused '!G22</f>
        <v>0</v>
      </c>
      <c r="F34" s="29">
        <f>'2. NT võimalused '!H22</f>
        <v>0</v>
      </c>
      <c r="G34" s="29">
        <f>'2. NT võimalused '!I22</f>
        <v>0</v>
      </c>
      <c r="H34" s="29">
        <f>'2. NT võimalused '!J22</f>
        <v>0</v>
      </c>
      <c r="I34" s="29">
        <f>'2. NT võimalused '!K22</f>
        <v>0</v>
      </c>
      <c r="J34" s="29">
        <f>'2. NT võimalused '!L22</f>
        <v>0</v>
      </c>
      <c r="K34" s="29">
        <f>'2. NT võimalused '!M22</f>
        <v>0</v>
      </c>
      <c r="L34" s="29">
        <f>'2. NT võimalused '!N22</f>
        <v>0</v>
      </c>
      <c r="M34" s="29">
        <f>'2. NT võimalused '!O22</f>
        <v>0</v>
      </c>
      <c r="N34" s="29">
        <f>'2. NT võimalused '!J22</f>
        <v>0</v>
      </c>
      <c r="O34" s="29">
        <f>'2. NT võimalused '!Q22</f>
        <v>0</v>
      </c>
      <c r="P34" s="29">
        <f>'2. NT võimalused '!R22</f>
        <v>0</v>
      </c>
      <c r="Q34" s="29">
        <f>'2. NT võimalused '!S22</f>
        <v>0</v>
      </c>
      <c r="R34" s="29">
        <f>'2. NT võimalused '!T22</f>
        <v>0</v>
      </c>
      <c r="S34" s="29">
        <f>'2. NT võimalused '!U22</f>
        <v>0</v>
      </c>
      <c r="T34" s="19"/>
      <c r="U34" s="19"/>
    </row>
    <row r="35" spans="1:21" x14ac:dyDescent="0.3">
      <c r="A35" s="237">
        <v>3</v>
      </c>
      <c r="B35" s="252" t="s">
        <v>65</v>
      </c>
      <c r="C35" s="253"/>
      <c r="D35" s="253"/>
      <c r="E35" s="253"/>
      <c r="F35" s="253"/>
      <c r="G35" s="253"/>
      <c r="H35" s="253"/>
      <c r="I35" s="253"/>
      <c r="J35" s="253"/>
      <c r="K35" s="253"/>
      <c r="L35" s="253"/>
      <c r="M35" s="253"/>
      <c r="N35" s="253"/>
      <c r="O35" s="253"/>
      <c r="P35" s="253"/>
      <c r="Q35" s="253"/>
      <c r="R35" s="253"/>
      <c r="S35" s="253"/>
      <c r="T35" s="253"/>
      <c r="U35" s="254"/>
    </row>
    <row r="36" spans="1:21" ht="15" customHeight="1" x14ac:dyDescent="0.3">
      <c r="A36" s="238"/>
      <c r="B36" s="255" t="s">
        <v>99</v>
      </c>
      <c r="C36" s="28" t="s">
        <v>252</v>
      </c>
      <c r="D36" s="29"/>
      <c r="E36" s="29">
        <f>'2. NT võimalused '!G24</f>
        <v>0</v>
      </c>
      <c r="F36" s="29">
        <f>'2. NT võimalused '!H24</f>
        <v>0</v>
      </c>
      <c r="G36" s="29">
        <f>'2. NT võimalused '!I24</f>
        <v>0</v>
      </c>
      <c r="H36" s="29">
        <f>'2. NT võimalused '!J24</f>
        <v>0</v>
      </c>
      <c r="I36" s="29">
        <f>'2. NT võimalused '!K24</f>
        <v>0</v>
      </c>
      <c r="J36" s="29">
        <f>'2. NT võimalused '!L24</f>
        <v>0</v>
      </c>
      <c r="K36" s="29">
        <f>'2. NT võimalused '!M24</f>
        <v>0</v>
      </c>
      <c r="L36" s="29">
        <f>'2. NT võimalused '!N24</f>
        <v>0</v>
      </c>
      <c r="M36" s="29">
        <f>'2. NT võimalused '!O24</f>
        <v>0</v>
      </c>
      <c r="N36" s="29">
        <f>'2. NT võimalused '!J24</f>
        <v>0</v>
      </c>
      <c r="O36" s="29">
        <f>'2. NT võimalused '!Q24</f>
        <v>0</v>
      </c>
      <c r="P36" s="29">
        <f>'2. NT võimalused '!R24</f>
        <v>0</v>
      </c>
      <c r="Q36" s="29">
        <f>'2. NT võimalused '!S24</f>
        <v>21</v>
      </c>
      <c r="R36" s="29">
        <f>'2. NT võimalused '!T24</f>
        <v>736</v>
      </c>
      <c r="S36" s="29">
        <f>'2. NT võimalused '!U24</f>
        <v>0</v>
      </c>
      <c r="T36" s="30"/>
      <c r="U36" s="30"/>
    </row>
    <row r="37" spans="1:21" x14ac:dyDescent="0.3">
      <c r="A37" s="238"/>
      <c r="B37" s="256"/>
      <c r="C37" s="28" t="s">
        <v>135</v>
      </c>
      <c r="D37" s="11"/>
      <c r="E37" s="29">
        <f>'2. NT võimalused '!G25</f>
        <v>0</v>
      </c>
      <c r="F37" s="29">
        <f>'2. NT võimalused '!H25</f>
        <v>0</v>
      </c>
      <c r="G37" s="29">
        <f>'2. NT võimalused '!I25</f>
        <v>0</v>
      </c>
      <c r="H37" s="29">
        <f>'2. NT võimalused '!J25</f>
        <v>0</v>
      </c>
      <c r="I37" s="29">
        <f>'2. NT võimalused '!K25</f>
        <v>0</v>
      </c>
      <c r="J37" s="29">
        <f>'2. NT võimalused '!L25</f>
        <v>0</v>
      </c>
      <c r="K37" s="29">
        <f>'2. NT võimalused '!M25</f>
        <v>0</v>
      </c>
      <c r="L37" s="29">
        <f>'2. NT võimalused '!N25</f>
        <v>0</v>
      </c>
      <c r="M37" s="29">
        <f>'2. NT võimalused '!O25</f>
        <v>0</v>
      </c>
      <c r="N37" s="29">
        <f>'2. NT võimalused '!J25</f>
        <v>0</v>
      </c>
      <c r="O37" s="29">
        <f>'2. NT võimalused '!Q25</f>
        <v>0</v>
      </c>
      <c r="P37" s="29">
        <f>'2. NT võimalused '!R25</f>
        <v>0</v>
      </c>
      <c r="Q37" s="29">
        <f>'2. NT võimalused '!S25</f>
        <v>0</v>
      </c>
      <c r="R37" s="29">
        <f>'2. NT võimalused '!T25</f>
        <v>0</v>
      </c>
      <c r="S37" s="29">
        <f>'2. NT võimalused '!U25</f>
        <v>0</v>
      </c>
      <c r="T37" s="18"/>
      <c r="U37" s="18"/>
    </row>
    <row r="38" spans="1:21" x14ac:dyDescent="0.3">
      <c r="A38" s="238"/>
      <c r="B38" s="256"/>
      <c r="C38" s="28" t="s">
        <v>135</v>
      </c>
      <c r="D38" s="11"/>
      <c r="E38" s="29">
        <f>'2. NT võimalused '!G26</f>
        <v>0</v>
      </c>
      <c r="F38" s="29">
        <f>'2. NT võimalused '!H26</f>
        <v>0</v>
      </c>
      <c r="G38" s="29">
        <f>'2. NT võimalused '!I26</f>
        <v>0</v>
      </c>
      <c r="H38" s="29">
        <f>'2. NT võimalused '!J26</f>
        <v>0</v>
      </c>
      <c r="I38" s="29">
        <f>'2. NT võimalused '!K26</f>
        <v>0</v>
      </c>
      <c r="J38" s="29">
        <f>'2. NT võimalused '!L26</f>
        <v>0</v>
      </c>
      <c r="K38" s="29">
        <f>'2. NT võimalused '!M26</f>
        <v>0</v>
      </c>
      <c r="L38" s="29">
        <f>'2. NT võimalused '!N26</f>
        <v>0</v>
      </c>
      <c r="M38" s="29">
        <f>'2. NT võimalused '!O26</f>
        <v>0</v>
      </c>
      <c r="N38" s="29">
        <f>'2. NT võimalused '!J26</f>
        <v>0</v>
      </c>
      <c r="O38" s="29">
        <f>'2. NT võimalused '!Q26</f>
        <v>0</v>
      </c>
      <c r="P38" s="29">
        <f>'2. NT võimalused '!R26</f>
        <v>0</v>
      </c>
      <c r="Q38" s="29">
        <f>'2. NT võimalused '!S26</f>
        <v>0</v>
      </c>
      <c r="R38" s="29">
        <f>'2. NT võimalused '!T26</f>
        <v>0</v>
      </c>
      <c r="S38" s="29">
        <f>'2. NT võimalused '!U26</f>
        <v>0</v>
      </c>
      <c r="T38" s="18"/>
      <c r="U38" s="18"/>
    </row>
    <row r="39" spans="1:21" x14ac:dyDescent="0.3">
      <c r="A39" s="238"/>
      <c r="B39" s="256"/>
      <c r="C39" s="28" t="s">
        <v>135</v>
      </c>
      <c r="D39" s="11"/>
      <c r="E39" s="29">
        <f>'2. NT võimalused '!G27</f>
        <v>0</v>
      </c>
      <c r="F39" s="29">
        <f>'2. NT võimalused '!H27</f>
        <v>0</v>
      </c>
      <c r="G39" s="29">
        <f>'2. NT võimalused '!I27</f>
        <v>0</v>
      </c>
      <c r="H39" s="29">
        <f>'2. NT võimalused '!J27</f>
        <v>0</v>
      </c>
      <c r="I39" s="29">
        <f>'2. NT võimalused '!K27</f>
        <v>0</v>
      </c>
      <c r="J39" s="29">
        <f>'2. NT võimalused '!L27</f>
        <v>0</v>
      </c>
      <c r="K39" s="29">
        <f>'2. NT võimalused '!M27</f>
        <v>0</v>
      </c>
      <c r="L39" s="29">
        <f>'2. NT võimalused '!N27</f>
        <v>0</v>
      </c>
      <c r="M39" s="29">
        <f>'2. NT võimalused '!O27</f>
        <v>0</v>
      </c>
      <c r="N39" s="29">
        <f>'2. NT võimalused '!J27</f>
        <v>0</v>
      </c>
      <c r="O39" s="29">
        <f>'2. NT võimalused '!Q27</f>
        <v>0</v>
      </c>
      <c r="P39" s="29">
        <f>'2. NT võimalused '!R27</f>
        <v>0</v>
      </c>
      <c r="Q39" s="29">
        <f>'2. NT võimalused '!S27</f>
        <v>0</v>
      </c>
      <c r="R39" s="29">
        <f>'2. NT võimalused '!T27</f>
        <v>0</v>
      </c>
      <c r="S39" s="29">
        <f>'2. NT võimalused '!U27</f>
        <v>0</v>
      </c>
      <c r="T39" s="18"/>
      <c r="U39" s="18"/>
    </row>
    <row r="40" spans="1:21" x14ac:dyDescent="0.3">
      <c r="A40" s="238"/>
      <c r="B40" s="256"/>
      <c r="C40" s="28" t="s">
        <v>135</v>
      </c>
      <c r="D40" s="15"/>
      <c r="E40" s="29">
        <f>'2. NT võimalused '!G28</f>
        <v>0</v>
      </c>
      <c r="F40" s="29">
        <f>'2. NT võimalused '!H28</f>
        <v>0</v>
      </c>
      <c r="G40" s="29">
        <f>'2. NT võimalused '!I28</f>
        <v>0</v>
      </c>
      <c r="H40" s="29">
        <f>'2. NT võimalused '!J28</f>
        <v>0</v>
      </c>
      <c r="I40" s="29">
        <f>'2. NT võimalused '!K28</f>
        <v>0</v>
      </c>
      <c r="J40" s="29">
        <f>'2. NT võimalused '!L28</f>
        <v>0</v>
      </c>
      <c r="K40" s="29">
        <f>'2. NT võimalused '!M28</f>
        <v>0</v>
      </c>
      <c r="L40" s="29">
        <f>'2. NT võimalused '!N28</f>
        <v>0</v>
      </c>
      <c r="M40" s="29">
        <f>'2. NT võimalused '!O28</f>
        <v>0</v>
      </c>
      <c r="N40" s="29">
        <f>'2. NT võimalused '!J28</f>
        <v>0</v>
      </c>
      <c r="O40" s="29">
        <f>'2. NT võimalused '!Q28</f>
        <v>0</v>
      </c>
      <c r="P40" s="29">
        <f>'2. NT võimalused '!R28</f>
        <v>0</v>
      </c>
      <c r="Q40" s="29">
        <f>'2. NT võimalused '!S28</f>
        <v>0</v>
      </c>
      <c r="R40" s="29">
        <f>'2. NT võimalused '!T28</f>
        <v>0</v>
      </c>
      <c r="S40" s="29">
        <f>'2. NT võimalused '!U28</f>
        <v>0</v>
      </c>
      <c r="T40" s="19"/>
      <c r="U40" s="19"/>
    </row>
    <row r="41" spans="1:21" x14ac:dyDescent="0.3">
      <c r="A41" s="238"/>
      <c r="B41" s="256"/>
      <c r="C41" s="28" t="s">
        <v>135</v>
      </c>
      <c r="D41" s="15"/>
      <c r="E41" s="29">
        <f>'2. NT võimalused '!G29</f>
        <v>0</v>
      </c>
      <c r="F41" s="29">
        <f>'2. NT võimalused '!H29</f>
        <v>0</v>
      </c>
      <c r="G41" s="29">
        <f>'2. NT võimalused '!I29</f>
        <v>0</v>
      </c>
      <c r="H41" s="29">
        <f>'2. NT võimalused '!J29</f>
        <v>0</v>
      </c>
      <c r="I41" s="29">
        <f>'2. NT võimalused '!K29</f>
        <v>0</v>
      </c>
      <c r="J41" s="29">
        <f>'2. NT võimalused '!L29</f>
        <v>0</v>
      </c>
      <c r="K41" s="29">
        <f>'2. NT võimalused '!M29</f>
        <v>0</v>
      </c>
      <c r="L41" s="29">
        <f>'2. NT võimalused '!N29</f>
        <v>0</v>
      </c>
      <c r="M41" s="29">
        <f>'2. NT võimalused '!O29</f>
        <v>0</v>
      </c>
      <c r="N41" s="29">
        <f>'2. NT võimalused '!J29</f>
        <v>0</v>
      </c>
      <c r="O41" s="29">
        <f>'2. NT võimalused '!Q29</f>
        <v>0</v>
      </c>
      <c r="P41" s="29">
        <f>'2. NT võimalused '!R29</f>
        <v>0</v>
      </c>
      <c r="Q41" s="29">
        <f>'2. NT võimalused '!S29</f>
        <v>0</v>
      </c>
      <c r="R41" s="29">
        <f>'2. NT võimalused '!T29</f>
        <v>0</v>
      </c>
      <c r="S41" s="29">
        <f>'2. NT võimalused '!U29</f>
        <v>0</v>
      </c>
      <c r="T41" s="19"/>
      <c r="U41" s="19"/>
    </row>
    <row r="42" spans="1:21" x14ac:dyDescent="0.3">
      <c r="A42" s="238"/>
      <c r="B42" s="256"/>
      <c r="C42" s="28" t="s">
        <v>135</v>
      </c>
      <c r="D42" s="15"/>
      <c r="E42" s="29">
        <f>'2. NT võimalused '!G30</f>
        <v>0</v>
      </c>
      <c r="F42" s="29">
        <f>'2. NT võimalused '!H30</f>
        <v>0</v>
      </c>
      <c r="G42" s="29">
        <f>'2. NT võimalused '!I30</f>
        <v>0</v>
      </c>
      <c r="H42" s="29">
        <f>'2. NT võimalused '!J30</f>
        <v>0</v>
      </c>
      <c r="I42" s="29">
        <f>'2. NT võimalused '!K30</f>
        <v>0</v>
      </c>
      <c r="J42" s="29">
        <f>'2. NT võimalused '!L30</f>
        <v>0</v>
      </c>
      <c r="K42" s="29">
        <f>'2. NT võimalused '!M30</f>
        <v>0</v>
      </c>
      <c r="L42" s="29">
        <f>'2. NT võimalused '!N30</f>
        <v>0</v>
      </c>
      <c r="M42" s="29">
        <f>'2. NT võimalused '!O30</f>
        <v>0</v>
      </c>
      <c r="N42" s="29">
        <f>'2. NT võimalused '!J30</f>
        <v>0</v>
      </c>
      <c r="O42" s="29">
        <f>'2. NT võimalused '!Q30</f>
        <v>0</v>
      </c>
      <c r="P42" s="29">
        <f>'2. NT võimalused '!R30</f>
        <v>0</v>
      </c>
      <c r="Q42" s="29">
        <f>'2. NT võimalused '!S30</f>
        <v>0</v>
      </c>
      <c r="R42" s="29">
        <f>'2. NT võimalused '!T30</f>
        <v>0</v>
      </c>
      <c r="S42" s="29">
        <f>'2. NT võimalused '!U30</f>
        <v>0</v>
      </c>
      <c r="T42" s="19"/>
      <c r="U42" s="19"/>
    </row>
    <row r="43" spans="1:21" x14ac:dyDescent="0.3">
      <c r="A43" s="239"/>
      <c r="B43" s="257"/>
      <c r="C43" s="28" t="s">
        <v>135</v>
      </c>
      <c r="D43" s="15"/>
      <c r="E43" s="29">
        <f>'2. NT võimalused '!G31</f>
        <v>0</v>
      </c>
      <c r="F43" s="29">
        <f>'2. NT võimalused '!H31</f>
        <v>0</v>
      </c>
      <c r="G43" s="29">
        <f>'2. NT võimalused '!I31</f>
        <v>0</v>
      </c>
      <c r="H43" s="29">
        <f>'2. NT võimalused '!J31</f>
        <v>0</v>
      </c>
      <c r="I43" s="29">
        <f>'2. NT võimalused '!K31</f>
        <v>0</v>
      </c>
      <c r="J43" s="29">
        <f>'2. NT võimalused '!L31</f>
        <v>0</v>
      </c>
      <c r="K43" s="29">
        <f>'2. NT võimalused '!M31</f>
        <v>0</v>
      </c>
      <c r="L43" s="29">
        <f>'2. NT võimalused '!N31</f>
        <v>0</v>
      </c>
      <c r="M43" s="29">
        <f>'2. NT võimalused '!O31</f>
        <v>0</v>
      </c>
      <c r="N43" s="29">
        <f>'2. NT võimalused '!J31</f>
        <v>0</v>
      </c>
      <c r="O43" s="29">
        <f>'2. NT võimalused '!Q31</f>
        <v>0</v>
      </c>
      <c r="P43" s="29">
        <f>'2. NT võimalused '!R31</f>
        <v>0</v>
      </c>
      <c r="Q43" s="29">
        <f>'2. NT võimalused '!S31</f>
        <v>0</v>
      </c>
      <c r="R43" s="29">
        <f>'2. NT võimalused '!T31</f>
        <v>0</v>
      </c>
      <c r="S43" s="29">
        <f>'2. NT võimalused '!U31</f>
        <v>0</v>
      </c>
      <c r="T43" s="19"/>
      <c r="U43" s="19"/>
    </row>
    <row r="44" spans="1:21" x14ac:dyDescent="0.3">
      <c r="A44" s="237">
        <v>4</v>
      </c>
      <c r="B44" s="250" t="s">
        <v>100</v>
      </c>
      <c r="C44" s="250"/>
      <c r="D44" s="250"/>
      <c r="E44" s="250"/>
      <c r="F44" s="250"/>
      <c r="G44" s="250"/>
      <c r="H44" s="250"/>
      <c r="I44" s="250"/>
      <c r="J44" s="250"/>
      <c r="K44" s="250"/>
      <c r="L44" s="250"/>
      <c r="M44" s="250"/>
      <c r="N44" s="250"/>
      <c r="O44" s="250"/>
      <c r="P44" s="250"/>
      <c r="Q44" s="250"/>
      <c r="R44" s="250"/>
      <c r="S44" s="250"/>
      <c r="T44" s="250"/>
      <c r="U44" s="250"/>
    </row>
    <row r="45" spans="1:21" ht="15" customHeight="1" x14ac:dyDescent="0.3">
      <c r="A45" s="238"/>
      <c r="B45" s="247" t="s">
        <v>136</v>
      </c>
      <c r="C45" s="28" t="s">
        <v>252</v>
      </c>
      <c r="D45" s="29"/>
      <c r="E45" s="29">
        <f>'2. NT võimalused '!G33</f>
        <v>0</v>
      </c>
      <c r="F45" s="29">
        <f>'2. NT võimalused '!H33</f>
        <v>0</v>
      </c>
      <c r="G45" s="29">
        <f>'2. NT võimalused '!I33</f>
        <v>0</v>
      </c>
      <c r="H45" s="29">
        <f>'2. NT võimalused '!J33</f>
        <v>0</v>
      </c>
      <c r="I45" s="29">
        <f>'2. NT võimalused '!K33</f>
        <v>0</v>
      </c>
      <c r="J45" s="29">
        <f>'2. NT võimalused '!L33</f>
        <v>0</v>
      </c>
      <c r="K45" s="29">
        <f>'2. NT võimalused '!M33</f>
        <v>0</v>
      </c>
      <c r="L45" s="29">
        <f>'2. NT võimalused '!N33</f>
        <v>0</v>
      </c>
      <c r="M45" s="29">
        <f>'2. NT võimalused '!O33</f>
        <v>0</v>
      </c>
      <c r="N45" s="29">
        <f>'2. NT võimalused '!J33</f>
        <v>0</v>
      </c>
      <c r="O45" s="29">
        <f>'2. NT võimalused '!Q33</f>
        <v>0</v>
      </c>
      <c r="P45" s="29">
        <f>'2. NT võimalused '!R33</f>
        <v>0</v>
      </c>
      <c r="Q45" s="29">
        <f>'2. NT võimalused '!S33</f>
        <v>0</v>
      </c>
      <c r="R45" s="29">
        <f>'2. NT võimalused '!T33</f>
        <v>0</v>
      </c>
      <c r="S45" s="29">
        <f>'2. NT võimalused '!U33</f>
        <v>0</v>
      </c>
      <c r="T45" s="49"/>
      <c r="U45" s="30"/>
    </row>
    <row r="46" spans="1:21" x14ac:dyDescent="0.3">
      <c r="A46" s="238"/>
      <c r="B46" s="247"/>
      <c r="C46" s="28" t="s">
        <v>135</v>
      </c>
      <c r="D46" s="11"/>
      <c r="E46" s="29">
        <f>'2. NT võimalused '!G34</f>
        <v>0</v>
      </c>
      <c r="F46" s="29">
        <f>'2. NT võimalused '!H34</f>
        <v>0</v>
      </c>
      <c r="G46" s="29">
        <f>'2. NT võimalused '!I34</f>
        <v>0</v>
      </c>
      <c r="H46" s="29">
        <f>'2. NT võimalused '!J34</f>
        <v>0</v>
      </c>
      <c r="I46" s="29">
        <f>'2. NT võimalused '!K34</f>
        <v>0</v>
      </c>
      <c r="J46" s="29">
        <f>'2. NT võimalused '!L34</f>
        <v>0</v>
      </c>
      <c r="K46" s="29">
        <f>'2. NT võimalused '!M34</f>
        <v>0</v>
      </c>
      <c r="L46" s="29">
        <f>'2. NT võimalused '!N34</f>
        <v>0</v>
      </c>
      <c r="M46" s="29">
        <f>'2. NT võimalused '!O34</f>
        <v>0</v>
      </c>
      <c r="N46" s="29">
        <f>'2. NT võimalused '!J34</f>
        <v>0</v>
      </c>
      <c r="O46" s="29">
        <f>'2. NT võimalused '!Q34</f>
        <v>0</v>
      </c>
      <c r="P46" s="29">
        <f>'2. NT võimalused '!R34</f>
        <v>0</v>
      </c>
      <c r="Q46" s="29">
        <f>'2. NT võimalused '!S34</f>
        <v>0</v>
      </c>
      <c r="R46" s="29">
        <f>'2. NT võimalused '!T34</f>
        <v>0</v>
      </c>
      <c r="S46" s="29">
        <f>'2. NT võimalused '!U34</f>
        <v>0</v>
      </c>
      <c r="T46" s="50"/>
      <c r="U46" s="18"/>
    </row>
    <row r="47" spans="1:21" x14ac:dyDescent="0.3">
      <c r="A47" s="238"/>
      <c r="B47" s="247"/>
      <c r="C47" s="28" t="s">
        <v>135</v>
      </c>
      <c r="D47" s="11"/>
      <c r="E47" s="29">
        <f>'2. NT võimalused '!G35</f>
        <v>0</v>
      </c>
      <c r="F47" s="29">
        <f>'2. NT võimalused '!H35</f>
        <v>0</v>
      </c>
      <c r="G47" s="29">
        <f>'2. NT võimalused '!I35</f>
        <v>0</v>
      </c>
      <c r="H47" s="29">
        <f>'2. NT võimalused '!J35</f>
        <v>0</v>
      </c>
      <c r="I47" s="29">
        <f>'2. NT võimalused '!K35</f>
        <v>0</v>
      </c>
      <c r="J47" s="29">
        <f>'2. NT võimalused '!L35</f>
        <v>0</v>
      </c>
      <c r="K47" s="29">
        <f>'2. NT võimalused '!M35</f>
        <v>0</v>
      </c>
      <c r="L47" s="29">
        <f>'2. NT võimalused '!N35</f>
        <v>0</v>
      </c>
      <c r="M47" s="29">
        <f>'2. NT võimalused '!O35</f>
        <v>0</v>
      </c>
      <c r="N47" s="29">
        <f>'2. NT võimalused '!J35</f>
        <v>0</v>
      </c>
      <c r="O47" s="29">
        <f>'2. NT võimalused '!Q35</f>
        <v>0</v>
      </c>
      <c r="P47" s="29">
        <f>'2. NT võimalused '!R35</f>
        <v>0</v>
      </c>
      <c r="Q47" s="29">
        <f>'2. NT võimalused '!S35</f>
        <v>0</v>
      </c>
      <c r="R47" s="29">
        <f>'2. NT võimalused '!T35</f>
        <v>0</v>
      </c>
      <c r="S47" s="29">
        <f>'2. NT võimalused '!U35</f>
        <v>0</v>
      </c>
      <c r="T47" s="50"/>
      <c r="U47" s="18"/>
    </row>
    <row r="48" spans="1:21" x14ac:dyDescent="0.3">
      <c r="A48" s="238"/>
      <c r="B48" s="247"/>
      <c r="C48" s="28" t="s">
        <v>135</v>
      </c>
      <c r="D48" s="11"/>
      <c r="E48" s="29">
        <f>'2. NT võimalused '!G36</f>
        <v>0</v>
      </c>
      <c r="F48" s="29">
        <f>'2. NT võimalused '!H36</f>
        <v>0</v>
      </c>
      <c r="G48" s="29">
        <f>'2. NT võimalused '!I36</f>
        <v>0</v>
      </c>
      <c r="H48" s="29">
        <f>'2. NT võimalused '!J36</f>
        <v>0</v>
      </c>
      <c r="I48" s="29">
        <f>'2. NT võimalused '!K36</f>
        <v>0</v>
      </c>
      <c r="J48" s="29">
        <f>'2. NT võimalused '!L36</f>
        <v>0</v>
      </c>
      <c r="K48" s="29">
        <f>'2. NT võimalused '!M36</f>
        <v>0</v>
      </c>
      <c r="L48" s="29">
        <f>'2. NT võimalused '!N36</f>
        <v>0</v>
      </c>
      <c r="M48" s="29">
        <f>'2. NT võimalused '!O36</f>
        <v>0</v>
      </c>
      <c r="N48" s="29">
        <f>'2. NT võimalused '!J36</f>
        <v>0</v>
      </c>
      <c r="O48" s="29">
        <f>'2. NT võimalused '!Q36</f>
        <v>0</v>
      </c>
      <c r="P48" s="29">
        <f>'2. NT võimalused '!R36</f>
        <v>0</v>
      </c>
      <c r="Q48" s="29">
        <f>'2. NT võimalused '!S36</f>
        <v>0</v>
      </c>
      <c r="R48" s="29">
        <f>'2. NT võimalused '!T36</f>
        <v>0</v>
      </c>
      <c r="S48" s="29">
        <f>'2. NT võimalused '!U36</f>
        <v>0</v>
      </c>
      <c r="T48" s="50"/>
      <c r="U48" s="18"/>
    </row>
    <row r="49" spans="1:21" x14ac:dyDescent="0.3">
      <c r="A49" s="238"/>
      <c r="B49" s="247"/>
      <c r="C49" s="28" t="s">
        <v>135</v>
      </c>
      <c r="D49" s="15"/>
      <c r="E49" s="29">
        <f>'2. NT võimalused '!G37</f>
        <v>0</v>
      </c>
      <c r="F49" s="29">
        <f>'2. NT võimalused '!H37</f>
        <v>0</v>
      </c>
      <c r="G49" s="29">
        <f>'2. NT võimalused '!I37</f>
        <v>0</v>
      </c>
      <c r="H49" s="29">
        <f>'2. NT võimalused '!J37</f>
        <v>0</v>
      </c>
      <c r="I49" s="29">
        <f>'2. NT võimalused '!K37</f>
        <v>0</v>
      </c>
      <c r="J49" s="29">
        <f>'2. NT võimalused '!L37</f>
        <v>0</v>
      </c>
      <c r="K49" s="29">
        <f>'2. NT võimalused '!M37</f>
        <v>0</v>
      </c>
      <c r="L49" s="29">
        <f>'2. NT võimalused '!N37</f>
        <v>0</v>
      </c>
      <c r="M49" s="29">
        <f>'2. NT võimalused '!O37</f>
        <v>0</v>
      </c>
      <c r="N49" s="29">
        <f>'2. NT võimalused '!J37</f>
        <v>0</v>
      </c>
      <c r="O49" s="29">
        <f>'2. NT võimalused '!Q37</f>
        <v>0</v>
      </c>
      <c r="P49" s="29">
        <f>'2. NT võimalused '!R37</f>
        <v>0</v>
      </c>
      <c r="Q49" s="29">
        <f>'2. NT võimalused '!S37</f>
        <v>0</v>
      </c>
      <c r="R49" s="29">
        <f>'2. NT võimalused '!T37</f>
        <v>0</v>
      </c>
      <c r="S49" s="29">
        <f>'2. NT võimalused '!U37</f>
        <v>0</v>
      </c>
      <c r="T49" s="51"/>
      <c r="U49" s="19"/>
    </row>
    <row r="50" spans="1:21" x14ac:dyDescent="0.3">
      <c r="A50" s="238"/>
      <c r="B50" s="247"/>
      <c r="C50" s="28" t="s">
        <v>135</v>
      </c>
      <c r="D50" s="15"/>
      <c r="E50" s="29">
        <f>'2. NT võimalused '!G38</f>
        <v>0</v>
      </c>
      <c r="F50" s="29">
        <f>'2. NT võimalused '!H38</f>
        <v>0</v>
      </c>
      <c r="G50" s="29">
        <f>'2. NT võimalused '!I38</f>
        <v>0</v>
      </c>
      <c r="H50" s="29">
        <f>'2. NT võimalused '!J38</f>
        <v>0</v>
      </c>
      <c r="I50" s="29">
        <f>'2. NT võimalused '!K38</f>
        <v>0</v>
      </c>
      <c r="J50" s="29">
        <f>'2. NT võimalused '!L38</f>
        <v>0</v>
      </c>
      <c r="K50" s="29">
        <f>'2. NT võimalused '!M38</f>
        <v>0</v>
      </c>
      <c r="L50" s="29">
        <f>'2. NT võimalused '!N38</f>
        <v>0</v>
      </c>
      <c r="M50" s="29">
        <f>'2. NT võimalused '!O38</f>
        <v>0</v>
      </c>
      <c r="N50" s="29">
        <f>'2. NT võimalused '!J38</f>
        <v>0</v>
      </c>
      <c r="O50" s="29">
        <f>'2. NT võimalused '!Q38</f>
        <v>0</v>
      </c>
      <c r="P50" s="29">
        <f>'2. NT võimalused '!R38</f>
        <v>0</v>
      </c>
      <c r="Q50" s="29">
        <f>'2. NT võimalused '!S38</f>
        <v>0</v>
      </c>
      <c r="R50" s="29">
        <f>'2. NT võimalused '!T38</f>
        <v>0</v>
      </c>
      <c r="S50" s="29">
        <f>'2. NT võimalused '!U38</f>
        <v>0</v>
      </c>
      <c r="T50" s="51"/>
      <c r="U50" s="19"/>
    </row>
    <row r="51" spans="1:21" x14ac:dyDescent="0.3">
      <c r="A51" s="238"/>
      <c r="B51" s="247"/>
      <c r="C51" s="28" t="s">
        <v>135</v>
      </c>
      <c r="D51" s="15"/>
      <c r="E51" s="29">
        <f>'2. NT võimalused '!G39</f>
        <v>0</v>
      </c>
      <c r="F51" s="29">
        <f>'2. NT võimalused '!H39</f>
        <v>0</v>
      </c>
      <c r="G51" s="29">
        <f>'2. NT võimalused '!I39</f>
        <v>0</v>
      </c>
      <c r="H51" s="29">
        <f>'2. NT võimalused '!J39</f>
        <v>0</v>
      </c>
      <c r="I51" s="29">
        <f>'2. NT võimalused '!K39</f>
        <v>0</v>
      </c>
      <c r="J51" s="29">
        <f>'2. NT võimalused '!L39</f>
        <v>0</v>
      </c>
      <c r="K51" s="29">
        <f>'2. NT võimalused '!M39</f>
        <v>0</v>
      </c>
      <c r="L51" s="29">
        <f>'2. NT võimalused '!N39</f>
        <v>0</v>
      </c>
      <c r="M51" s="29">
        <f>'2. NT võimalused '!O39</f>
        <v>0</v>
      </c>
      <c r="N51" s="29">
        <f>'2. NT võimalused '!J39</f>
        <v>0</v>
      </c>
      <c r="O51" s="29">
        <f>'2. NT võimalused '!Q39</f>
        <v>0</v>
      </c>
      <c r="P51" s="29">
        <f>'2. NT võimalused '!R39</f>
        <v>0</v>
      </c>
      <c r="Q51" s="29">
        <f>'2. NT võimalused '!S39</f>
        <v>0</v>
      </c>
      <c r="R51" s="29">
        <f>'2. NT võimalused '!T39</f>
        <v>0</v>
      </c>
      <c r="S51" s="29">
        <f>'2. NT võimalused '!U39</f>
        <v>0</v>
      </c>
      <c r="T51" s="51"/>
      <c r="U51" s="19"/>
    </row>
    <row r="52" spans="1:21" x14ac:dyDescent="0.3">
      <c r="A52" s="239"/>
      <c r="B52" s="251"/>
      <c r="C52" s="28" t="s">
        <v>135</v>
      </c>
      <c r="D52" s="15"/>
      <c r="E52" s="29">
        <f>'2. NT võimalused '!G40</f>
        <v>0</v>
      </c>
      <c r="F52" s="29">
        <f>'2. NT võimalused '!H40</f>
        <v>0</v>
      </c>
      <c r="G52" s="29">
        <f>'2. NT võimalused '!I40</f>
        <v>0</v>
      </c>
      <c r="H52" s="29">
        <f>'2. NT võimalused '!J40</f>
        <v>0</v>
      </c>
      <c r="I52" s="29">
        <f>'2. NT võimalused '!K40</f>
        <v>0</v>
      </c>
      <c r="J52" s="29">
        <f>'2. NT võimalused '!L40</f>
        <v>0</v>
      </c>
      <c r="K52" s="29">
        <f>'2. NT võimalused '!M40</f>
        <v>0</v>
      </c>
      <c r="L52" s="29">
        <f>'2. NT võimalused '!N40</f>
        <v>0</v>
      </c>
      <c r="M52" s="29">
        <f>'2. NT võimalused '!O40</f>
        <v>0</v>
      </c>
      <c r="N52" s="29">
        <f>'2. NT võimalused '!J40</f>
        <v>0</v>
      </c>
      <c r="O52" s="29">
        <f>'2. NT võimalused '!Q40</f>
        <v>0</v>
      </c>
      <c r="P52" s="29">
        <f>'2. NT võimalused '!R40</f>
        <v>0</v>
      </c>
      <c r="Q52" s="29">
        <f>'2. NT võimalused '!S40</f>
        <v>0</v>
      </c>
      <c r="R52" s="29">
        <f>'2. NT võimalused '!T40</f>
        <v>0</v>
      </c>
      <c r="S52" s="29">
        <f>'2. NT võimalused '!U40</f>
        <v>0</v>
      </c>
      <c r="T52" s="51"/>
      <c r="U52" s="19"/>
    </row>
    <row r="53" spans="1:21" x14ac:dyDescent="0.3">
      <c r="A53" s="237">
        <v>5</v>
      </c>
      <c r="B53" s="250" t="s">
        <v>74</v>
      </c>
      <c r="C53" s="250"/>
      <c r="D53" s="250"/>
      <c r="E53" s="250"/>
      <c r="F53" s="250"/>
      <c r="G53" s="250"/>
      <c r="H53" s="250"/>
      <c r="I53" s="250"/>
      <c r="J53" s="250"/>
      <c r="K53" s="250"/>
      <c r="L53" s="250"/>
      <c r="M53" s="250"/>
      <c r="N53" s="250"/>
      <c r="O53" s="250"/>
      <c r="P53" s="250"/>
      <c r="Q53" s="250"/>
      <c r="R53" s="250"/>
      <c r="S53" s="250"/>
      <c r="T53" s="250"/>
      <c r="U53" s="250"/>
    </row>
    <row r="54" spans="1:21" x14ac:dyDescent="0.3">
      <c r="A54" s="238"/>
      <c r="B54" s="247" t="s">
        <v>124</v>
      </c>
      <c r="C54" s="28" t="s">
        <v>252</v>
      </c>
      <c r="D54" s="29"/>
      <c r="E54" s="29">
        <v>0</v>
      </c>
      <c r="F54" s="29">
        <v>0</v>
      </c>
      <c r="G54" s="29">
        <v>0</v>
      </c>
      <c r="H54" s="29">
        <v>0</v>
      </c>
      <c r="I54" s="29">
        <v>0</v>
      </c>
      <c r="J54" s="29">
        <v>0</v>
      </c>
      <c r="K54" s="29">
        <v>0</v>
      </c>
      <c r="L54" s="29">
        <v>0</v>
      </c>
      <c r="M54" s="29">
        <v>0</v>
      </c>
      <c r="N54" s="29">
        <v>0</v>
      </c>
      <c r="O54" s="29">
        <v>2</v>
      </c>
      <c r="P54" s="29">
        <v>20</v>
      </c>
      <c r="Q54" s="29">
        <f>'2. NT võimalused '!S51</f>
        <v>0</v>
      </c>
      <c r="R54" s="29">
        <f>'2. NT võimalused '!T51</f>
        <v>0</v>
      </c>
      <c r="S54" s="29">
        <v>0</v>
      </c>
      <c r="T54" s="49"/>
      <c r="U54" s="30"/>
    </row>
    <row r="55" spans="1:21" x14ac:dyDescent="0.3">
      <c r="A55" s="238"/>
      <c r="B55" s="247"/>
      <c r="C55" s="28" t="s">
        <v>135</v>
      </c>
      <c r="D55" s="11"/>
      <c r="E55" s="29">
        <f>'2. NT võimalused '!G52</f>
        <v>0</v>
      </c>
      <c r="F55" s="29">
        <f>'2. NT võimalused '!H52</f>
        <v>0</v>
      </c>
      <c r="G55" s="29">
        <f>'2. NT võimalused '!I52</f>
        <v>0</v>
      </c>
      <c r="H55" s="29">
        <f>'2. NT võimalused '!J52</f>
        <v>0</v>
      </c>
      <c r="I55" s="29">
        <f>'2. NT võimalused '!K52</f>
        <v>0</v>
      </c>
      <c r="J55" s="29">
        <f>'2. NT võimalused '!L52</f>
        <v>0</v>
      </c>
      <c r="K55" s="29">
        <f>'2. NT võimalused '!M52</f>
        <v>0</v>
      </c>
      <c r="L55" s="29">
        <f>'2. NT võimalused '!N52</f>
        <v>0</v>
      </c>
      <c r="M55" s="29">
        <f>'2. NT võimalused '!O52</f>
        <v>0</v>
      </c>
      <c r="N55" s="29">
        <f>'2. NT võimalused '!J52</f>
        <v>0</v>
      </c>
      <c r="O55" s="29">
        <f>'2. NT võimalused '!Q52</f>
        <v>0</v>
      </c>
      <c r="P55" s="29">
        <f>'2. NT võimalused '!R52</f>
        <v>0</v>
      </c>
      <c r="Q55" s="29">
        <f>'2. NT võimalused '!S52</f>
        <v>0</v>
      </c>
      <c r="R55" s="29">
        <f>'2. NT võimalused '!T52</f>
        <v>0</v>
      </c>
      <c r="S55" s="29">
        <f>'2. NT võimalused '!U52</f>
        <v>0</v>
      </c>
      <c r="T55" s="50"/>
      <c r="U55" s="18"/>
    </row>
    <row r="56" spans="1:21" x14ac:dyDescent="0.3">
      <c r="A56" s="238"/>
      <c r="B56" s="247"/>
      <c r="C56" s="28" t="s">
        <v>135</v>
      </c>
      <c r="D56" s="11"/>
      <c r="E56" s="29">
        <f>'2. NT võimalused '!G53</f>
        <v>0</v>
      </c>
      <c r="F56" s="29">
        <f>'2. NT võimalused '!H53</f>
        <v>0</v>
      </c>
      <c r="G56" s="29">
        <f>'2. NT võimalused '!I53</f>
        <v>0</v>
      </c>
      <c r="H56" s="29">
        <f>'2. NT võimalused '!J53</f>
        <v>0</v>
      </c>
      <c r="I56" s="29">
        <f>'2. NT võimalused '!K53</f>
        <v>0</v>
      </c>
      <c r="J56" s="29">
        <f>'2. NT võimalused '!L53</f>
        <v>0</v>
      </c>
      <c r="K56" s="29">
        <f>'2. NT võimalused '!M53</f>
        <v>0</v>
      </c>
      <c r="L56" s="29">
        <f>'2. NT võimalused '!N53</f>
        <v>0</v>
      </c>
      <c r="M56" s="29">
        <f>'2. NT võimalused '!O53</f>
        <v>0</v>
      </c>
      <c r="N56" s="29">
        <f>'2. NT võimalused '!J53</f>
        <v>0</v>
      </c>
      <c r="O56" s="29">
        <f>'2. NT võimalused '!Q53</f>
        <v>0</v>
      </c>
      <c r="P56" s="29">
        <f>'2. NT võimalused '!R53</f>
        <v>0</v>
      </c>
      <c r="Q56" s="29">
        <f>'2. NT võimalused '!S53</f>
        <v>0</v>
      </c>
      <c r="R56" s="29">
        <f>'2. NT võimalused '!T53</f>
        <v>0</v>
      </c>
      <c r="S56" s="29">
        <f>'2. NT võimalused '!U53</f>
        <v>0</v>
      </c>
      <c r="T56" s="50"/>
      <c r="U56" s="18"/>
    </row>
    <row r="57" spans="1:21" x14ac:dyDescent="0.3">
      <c r="A57" s="238"/>
      <c r="B57" s="247"/>
      <c r="C57" s="28" t="s">
        <v>135</v>
      </c>
      <c r="D57" s="11"/>
      <c r="E57" s="29">
        <f>'2. NT võimalused '!G54</f>
        <v>0</v>
      </c>
      <c r="F57" s="29">
        <f>'2. NT võimalused '!H54</f>
        <v>0</v>
      </c>
      <c r="G57" s="29">
        <f>'2. NT võimalused '!I54</f>
        <v>0</v>
      </c>
      <c r="H57" s="29">
        <f>'2. NT võimalused '!J54</f>
        <v>0</v>
      </c>
      <c r="I57" s="29">
        <f>'2. NT võimalused '!K54</f>
        <v>0</v>
      </c>
      <c r="J57" s="29">
        <f>'2. NT võimalused '!L54</f>
        <v>0</v>
      </c>
      <c r="K57" s="29">
        <f>'2. NT võimalused '!M54</f>
        <v>0</v>
      </c>
      <c r="L57" s="29">
        <f>'2. NT võimalused '!N54</f>
        <v>0</v>
      </c>
      <c r="M57" s="29">
        <f>'2. NT võimalused '!O54</f>
        <v>0</v>
      </c>
      <c r="N57" s="29">
        <f>'2. NT võimalused '!J54</f>
        <v>0</v>
      </c>
      <c r="O57" s="29">
        <f>'2. NT võimalused '!Q54</f>
        <v>0</v>
      </c>
      <c r="P57" s="29">
        <f>'2. NT võimalused '!R54</f>
        <v>0</v>
      </c>
      <c r="Q57" s="29">
        <f>'2. NT võimalused '!S54</f>
        <v>0</v>
      </c>
      <c r="R57" s="29">
        <f>'2. NT võimalused '!T54</f>
        <v>0</v>
      </c>
      <c r="S57" s="29">
        <f>'2. NT võimalused '!U54</f>
        <v>0</v>
      </c>
      <c r="T57" s="50"/>
      <c r="U57" s="18"/>
    </row>
    <row r="58" spans="1:21" x14ac:dyDescent="0.3">
      <c r="A58" s="238"/>
      <c r="B58" s="247"/>
      <c r="C58" s="28" t="s">
        <v>135</v>
      </c>
      <c r="D58" s="15"/>
      <c r="E58" s="29">
        <f>'2. NT võimalused '!G55</f>
        <v>0</v>
      </c>
      <c r="F58" s="29">
        <f>'2. NT võimalused '!H55</f>
        <v>0</v>
      </c>
      <c r="G58" s="29">
        <f>'2. NT võimalused '!I55</f>
        <v>0</v>
      </c>
      <c r="H58" s="29">
        <f>'2. NT võimalused '!J55</f>
        <v>0</v>
      </c>
      <c r="I58" s="29">
        <f>'2. NT võimalused '!K55</f>
        <v>0</v>
      </c>
      <c r="J58" s="29">
        <f>'2. NT võimalused '!L55</f>
        <v>0</v>
      </c>
      <c r="K58" s="29">
        <f>'2. NT võimalused '!M55</f>
        <v>0</v>
      </c>
      <c r="L58" s="29">
        <f>'2. NT võimalused '!N55</f>
        <v>0</v>
      </c>
      <c r="M58" s="29">
        <f>'2. NT võimalused '!O55</f>
        <v>0</v>
      </c>
      <c r="N58" s="29">
        <f>'2. NT võimalused '!J55</f>
        <v>0</v>
      </c>
      <c r="O58" s="29">
        <f>'2. NT võimalused '!Q55</f>
        <v>0</v>
      </c>
      <c r="P58" s="29">
        <f>'2. NT võimalused '!R55</f>
        <v>0</v>
      </c>
      <c r="Q58" s="29">
        <f>'2. NT võimalused '!S55</f>
        <v>0</v>
      </c>
      <c r="R58" s="29">
        <f>'2. NT võimalused '!T55</f>
        <v>0</v>
      </c>
      <c r="S58" s="29">
        <f>'2. NT võimalused '!U55</f>
        <v>0</v>
      </c>
      <c r="T58" s="51"/>
      <c r="U58" s="19"/>
    </row>
    <row r="59" spans="1:21" x14ac:dyDescent="0.3">
      <c r="A59" s="238"/>
      <c r="B59" s="247"/>
      <c r="C59" s="28" t="s">
        <v>135</v>
      </c>
      <c r="D59" s="15"/>
      <c r="E59" s="29">
        <f>'2. NT võimalused '!G56</f>
        <v>0</v>
      </c>
      <c r="F59" s="29">
        <f>'2. NT võimalused '!H56</f>
        <v>0</v>
      </c>
      <c r="G59" s="29">
        <f>'2. NT võimalused '!I56</f>
        <v>0</v>
      </c>
      <c r="H59" s="29">
        <f>'2. NT võimalused '!J56</f>
        <v>0</v>
      </c>
      <c r="I59" s="29">
        <f>'2. NT võimalused '!K56</f>
        <v>0</v>
      </c>
      <c r="J59" s="29">
        <f>'2. NT võimalused '!L56</f>
        <v>0</v>
      </c>
      <c r="K59" s="29">
        <f>'2. NT võimalused '!M56</f>
        <v>0</v>
      </c>
      <c r="L59" s="29">
        <f>'2. NT võimalused '!N56</f>
        <v>0</v>
      </c>
      <c r="M59" s="29">
        <f>'2. NT võimalused '!O56</f>
        <v>0</v>
      </c>
      <c r="N59" s="29">
        <f>'2. NT võimalused '!J56</f>
        <v>0</v>
      </c>
      <c r="O59" s="29">
        <f>'2. NT võimalused '!Q56</f>
        <v>0</v>
      </c>
      <c r="P59" s="29">
        <f>'2. NT võimalused '!R56</f>
        <v>0</v>
      </c>
      <c r="Q59" s="29">
        <f>'2. NT võimalused '!S56</f>
        <v>0</v>
      </c>
      <c r="R59" s="29">
        <f>'2. NT võimalused '!T56</f>
        <v>0</v>
      </c>
      <c r="S59" s="29">
        <f>'2. NT võimalused '!U56</f>
        <v>0</v>
      </c>
      <c r="T59" s="51"/>
      <c r="U59" s="19"/>
    </row>
    <row r="60" spans="1:21" x14ac:dyDescent="0.3">
      <c r="A60" s="238"/>
      <c r="B60" s="247"/>
      <c r="C60" s="28" t="s">
        <v>135</v>
      </c>
      <c r="D60" s="15"/>
      <c r="E60" s="29">
        <f>'2. NT võimalused '!G57</f>
        <v>0</v>
      </c>
      <c r="F60" s="29">
        <f>'2. NT võimalused '!H57</f>
        <v>0</v>
      </c>
      <c r="G60" s="29">
        <f>'2. NT võimalused '!I57</f>
        <v>0</v>
      </c>
      <c r="H60" s="29">
        <f>'2. NT võimalused '!J57</f>
        <v>0</v>
      </c>
      <c r="I60" s="29">
        <f>'2. NT võimalused '!K57</f>
        <v>0</v>
      </c>
      <c r="J60" s="29">
        <f>'2. NT võimalused '!L57</f>
        <v>0</v>
      </c>
      <c r="K60" s="29">
        <f>'2. NT võimalused '!M57</f>
        <v>0</v>
      </c>
      <c r="L60" s="29">
        <f>'2. NT võimalused '!N57</f>
        <v>0</v>
      </c>
      <c r="M60" s="29">
        <f>'2. NT võimalused '!O57</f>
        <v>0</v>
      </c>
      <c r="N60" s="29">
        <f>'2. NT võimalused '!J57</f>
        <v>0</v>
      </c>
      <c r="O60" s="29">
        <f>'2. NT võimalused '!Q57</f>
        <v>0</v>
      </c>
      <c r="P60" s="29">
        <f>'2. NT võimalused '!R57</f>
        <v>0</v>
      </c>
      <c r="Q60" s="29">
        <f>'2. NT võimalused '!S57</f>
        <v>0</v>
      </c>
      <c r="R60" s="29">
        <f>'2. NT võimalused '!T57</f>
        <v>0</v>
      </c>
      <c r="S60" s="29">
        <f>'2. NT võimalused '!U57</f>
        <v>0</v>
      </c>
      <c r="T60" s="51"/>
      <c r="U60" s="19"/>
    </row>
    <row r="61" spans="1:21" x14ac:dyDescent="0.3">
      <c r="A61" s="239"/>
      <c r="B61" s="251"/>
      <c r="C61" s="28" t="s">
        <v>135</v>
      </c>
      <c r="D61" s="15"/>
      <c r="E61" s="29">
        <f>'2. NT võimalused '!G58</f>
        <v>0</v>
      </c>
      <c r="F61" s="29">
        <f>'2. NT võimalused '!H58</f>
        <v>0</v>
      </c>
      <c r="G61" s="29">
        <f>'2. NT võimalused '!I58</f>
        <v>0</v>
      </c>
      <c r="H61" s="29">
        <f>'2. NT võimalused '!J58</f>
        <v>0</v>
      </c>
      <c r="I61" s="29">
        <f>'2. NT võimalused '!K58</f>
        <v>0</v>
      </c>
      <c r="J61" s="29">
        <f>'2. NT võimalused '!L58</f>
        <v>0</v>
      </c>
      <c r="K61" s="29">
        <f>'2. NT võimalused '!M58</f>
        <v>0</v>
      </c>
      <c r="L61" s="29">
        <f>'2. NT võimalused '!N58</f>
        <v>0</v>
      </c>
      <c r="M61" s="29">
        <f>'2. NT võimalused '!O58</f>
        <v>0</v>
      </c>
      <c r="N61" s="29">
        <f>'2. NT võimalused '!J58</f>
        <v>0</v>
      </c>
      <c r="O61" s="29">
        <f>'2. NT võimalused '!Q58</f>
        <v>0</v>
      </c>
      <c r="P61" s="29">
        <f>'2. NT võimalused '!R58</f>
        <v>0</v>
      </c>
      <c r="Q61" s="29">
        <f>'2. NT võimalused '!S58</f>
        <v>0</v>
      </c>
      <c r="R61" s="29">
        <f>'2. NT võimalused '!T58</f>
        <v>0</v>
      </c>
      <c r="S61" s="29">
        <f>'2. NT võimalused '!U58</f>
        <v>0</v>
      </c>
      <c r="T61" s="51"/>
      <c r="U61" s="19"/>
    </row>
    <row r="62" spans="1:21" x14ac:dyDescent="0.3">
      <c r="A62" s="237">
        <v>6</v>
      </c>
      <c r="B62" s="261" t="s">
        <v>52</v>
      </c>
      <c r="C62" s="262"/>
      <c r="D62" s="262"/>
      <c r="E62" s="262"/>
      <c r="F62" s="262"/>
      <c r="G62" s="262"/>
      <c r="H62" s="262"/>
      <c r="I62" s="262"/>
      <c r="J62" s="262"/>
      <c r="K62" s="262"/>
      <c r="L62" s="262"/>
      <c r="M62" s="262"/>
      <c r="N62" s="262"/>
      <c r="O62" s="262"/>
      <c r="P62" s="262"/>
      <c r="Q62" s="262"/>
      <c r="R62" s="262"/>
      <c r="S62" s="262"/>
      <c r="T62" s="262"/>
      <c r="U62" s="263"/>
    </row>
    <row r="63" spans="1:21" ht="76.8" customHeight="1" x14ac:dyDescent="0.3">
      <c r="A63" s="238"/>
      <c r="B63" s="246" t="s">
        <v>134</v>
      </c>
      <c r="C63" s="28" t="s">
        <v>252</v>
      </c>
      <c r="D63" s="29"/>
      <c r="E63" s="29">
        <v>5</v>
      </c>
      <c r="F63" s="29">
        <f>'2. NT võimalused '!H51</f>
        <v>207</v>
      </c>
      <c r="G63" s="29">
        <f>'2. NT võimalused '!I51</f>
        <v>28</v>
      </c>
      <c r="H63" s="29">
        <f>'2. NT võimalused '!J51</f>
        <v>1284</v>
      </c>
      <c r="I63" s="29">
        <f>'2. NT võimalused '!K51</f>
        <v>11</v>
      </c>
      <c r="J63" s="29">
        <f>'2. NT võimalused '!L51</f>
        <v>295</v>
      </c>
      <c r="K63" s="29">
        <f>'2. NT võimalused '!M51</f>
        <v>11</v>
      </c>
      <c r="L63" s="29">
        <f>'2. NT võimalused '!N51</f>
        <v>315</v>
      </c>
      <c r="M63" s="29">
        <f>'2. NT võimalused '!O51</f>
        <v>6</v>
      </c>
      <c r="N63" s="29">
        <f>'2. NT võimalused '!J51</f>
        <v>1284</v>
      </c>
      <c r="O63" s="29">
        <f>'2. NT võimalused '!Q51</f>
        <v>18</v>
      </c>
      <c r="P63" s="29">
        <f>'2. NT võimalused '!R51</f>
        <v>120</v>
      </c>
      <c r="Q63" s="29">
        <f>'2. NT võimalused '!S51</f>
        <v>0</v>
      </c>
      <c r="R63" s="29">
        <f>'2. NT võimalused '!T51</f>
        <v>0</v>
      </c>
      <c r="S63" s="29">
        <f>'2. NT võimalused '!U51</f>
        <v>1</v>
      </c>
      <c r="T63" s="278">
        <v>1261</v>
      </c>
      <c r="U63" s="279" t="s">
        <v>253</v>
      </c>
    </row>
    <row r="64" spans="1:21" x14ac:dyDescent="0.3">
      <c r="A64" s="238"/>
      <c r="B64" s="247"/>
      <c r="C64" s="28" t="s">
        <v>135</v>
      </c>
      <c r="D64" s="11"/>
      <c r="E64" s="29">
        <f>'2. NT võimalused '!G52</f>
        <v>0</v>
      </c>
      <c r="F64" s="29">
        <f>'2. NT võimalused '!H52</f>
        <v>0</v>
      </c>
      <c r="G64" s="29">
        <f>'2. NT võimalused '!I52</f>
        <v>0</v>
      </c>
      <c r="H64" s="29">
        <f>'2. NT võimalused '!J52</f>
        <v>0</v>
      </c>
      <c r="I64" s="29">
        <f>'2. NT võimalused '!K52</f>
        <v>0</v>
      </c>
      <c r="J64" s="29">
        <f>'2. NT võimalused '!L52</f>
        <v>0</v>
      </c>
      <c r="K64" s="29">
        <f>'2. NT võimalused '!M52</f>
        <v>0</v>
      </c>
      <c r="L64" s="29">
        <f>'2. NT võimalused '!N52</f>
        <v>0</v>
      </c>
      <c r="M64" s="29">
        <f>'2. NT võimalused '!O52</f>
        <v>0</v>
      </c>
      <c r="N64" s="29">
        <f>'2. NT võimalused '!J52</f>
        <v>0</v>
      </c>
      <c r="O64" s="29">
        <f>'2. NT võimalused '!Q52</f>
        <v>0</v>
      </c>
      <c r="P64" s="29">
        <f>'2. NT võimalused '!R52</f>
        <v>0</v>
      </c>
      <c r="Q64" s="29">
        <f>'2. NT võimalused '!S52</f>
        <v>0</v>
      </c>
      <c r="R64" s="29">
        <f>'2. NT võimalused '!T52</f>
        <v>0</v>
      </c>
      <c r="S64" s="29">
        <f>'2. NT võimalused '!U52</f>
        <v>0</v>
      </c>
      <c r="T64" s="18"/>
      <c r="U64" s="18"/>
    </row>
    <row r="65" spans="1:21" x14ac:dyDescent="0.3">
      <c r="A65" s="238"/>
      <c r="B65" s="247"/>
      <c r="C65" s="28" t="s">
        <v>135</v>
      </c>
      <c r="D65" s="11"/>
      <c r="E65" s="29">
        <f>'2. NT võimalused '!G53</f>
        <v>0</v>
      </c>
      <c r="F65" s="29">
        <f>'2. NT võimalused '!H53</f>
        <v>0</v>
      </c>
      <c r="G65" s="29">
        <f>'2. NT võimalused '!I53</f>
        <v>0</v>
      </c>
      <c r="H65" s="29">
        <f>'2. NT võimalused '!J53</f>
        <v>0</v>
      </c>
      <c r="I65" s="29">
        <f>'2. NT võimalused '!K53</f>
        <v>0</v>
      </c>
      <c r="J65" s="29">
        <f>'2. NT võimalused '!L53</f>
        <v>0</v>
      </c>
      <c r="K65" s="29">
        <f>'2. NT võimalused '!M53</f>
        <v>0</v>
      </c>
      <c r="L65" s="29">
        <f>'2. NT võimalused '!N53</f>
        <v>0</v>
      </c>
      <c r="M65" s="29">
        <f>'2. NT võimalused '!O53</f>
        <v>0</v>
      </c>
      <c r="N65" s="29">
        <f>'2. NT võimalused '!J53</f>
        <v>0</v>
      </c>
      <c r="O65" s="29">
        <f>'2. NT võimalused '!Q53</f>
        <v>0</v>
      </c>
      <c r="P65" s="29">
        <f>'2. NT võimalused '!R53</f>
        <v>0</v>
      </c>
      <c r="Q65" s="29">
        <f>'2. NT võimalused '!S53</f>
        <v>0</v>
      </c>
      <c r="R65" s="29">
        <f>'2. NT võimalused '!T53</f>
        <v>0</v>
      </c>
      <c r="S65" s="29">
        <f>'2. NT võimalused '!U53</f>
        <v>0</v>
      </c>
      <c r="T65" s="18"/>
      <c r="U65" s="18"/>
    </row>
    <row r="66" spans="1:21" x14ac:dyDescent="0.3">
      <c r="A66" s="238"/>
      <c r="B66" s="247"/>
      <c r="C66" s="28" t="s">
        <v>135</v>
      </c>
      <c r="D66" s="11"/>
      <c r="E66" s="29">
        <f>'2. NT võimalused '!G54</f>
        <v>0</v>
      </c>
      <c r="F66" s="29">
        <f>'2. NT võimalused '!H54</f>
        <v>0</v>
      </c>
      <c r="G66" s="29">
        <f>'2. NT võimalused '!I54</f>
        <v>0</v>
      </c>
      <c r="H66" s="29">
        <f>'2. NT võimalused '!J54</f>
        <v>0</v>
      </c>
      <c r="I66" s="29">
        <f>'2. NT võimalused '!K54</f>
        <v>0</v>
      </c>
      <c r="J66" s="29">
        <f>'2. NT võimalused '!L54</f>
        <v>0</v>
      </c>
      <c r="K66" s="29">
        <f>'2. NT võimalused '!M54</f>
        <v>0</v>
      </c>
      <c r="L66" s="29">
        <f>'2. NT võimalused '!N54</f>
        <v>0</v>
      </c>
      <c r="M66" s="29">
        <f>'2. NT võimalused '!O54</f>
        <v>0</v>
      </c>
      <c r="N66" s="29">
        <f>'2. NT võimalused '!J54</f>
        <v>0</v>
      </c>
      <c r="O66" s="29">
        <f>'2. NT võimalused '!Q54</f>
        <v>0</v>
      </c>
      <c r="P66" s="29">
        <f>'2. NT võimalused '!R54</f>
        <v>0</v>
      </c>
      <c r="Q66" s="29">
        <f>'2. NT võimalused '!S54</f>
        <v>0</v>
      </c>
      <c r="R66" s="29">
        <f>'2. NT võimalused '!T54</f>
        <v>0</v>
      </c>
      <c r="S66" s="29">
        <f>'2. NT võimalused '!U54</f>
        <v>0</v>
      </c>
      <c r="T66" s="18"/>
      <c r="U66" s="18"/>
    </row>
    <row r="67" spans="1:21" x14ac:dyDescent="0.3">
      <c r="A67" s="238"/>
      <c r="B67" s="247"/>
      <c r="C67" s="28" t="s">
        <v>135</v>
      </c>
      <c r="D67" s="15"/>
      <c r="E67" s="29">
        <f>'2. NT võimalused '!G55</f>
        <v>0</v>
      </c>
      <c r="F67" s="29">
        <f>'2. NT võimalused '!H55</f>
        <v>0</v>
      </c>
      <c r="G67" s="29">
        <f>'2. NT võimalused '!I55</f>
        <v>0</v>
      </c>
      <c r="H67" s="29">
        <f>'2. NT võimalused '!J55</f>
        <v>0</v>
      </c>
      <c r="I67" s="29">
        <f>'2. NT võimalused '!K55</f>
        <v>0</v>
      </c>
      <c r="J67" s="29">
        <f>'2. NT võimalused '!L55</f>
        <v>0</v>
      </c>
      <c r="K67" s="29">
        <f>'2. NT võimalused '!M55</f>
        <v>0</v>
      </c>
      <c r="L67" s="29">
        <f>'2. NT võimalused '!N55</f>
        <v>0</v>
      </c>
      <c r="M67" s="29">
        <f>'2. NT võimalused '!O55</f>
        <v>0</v>
      </c>
      <c r="N67" s="29">
        <f>'2. NT võimalused '!J55</f>
        <v>0</v>
      </c>
      <c r="O67" s="29">
        <f>'2. NT võimalused '!Q55</f>
        <v>0</v>
      </c>
      <c r="P67" s="29">
        <f>'2. NT võimalused '!R55</f>
        <v>0</v>
      </c>
      <c r="Q67" s="29">
        <f>'2. NT võimalused '!S55</f>
        <v>0</v>
      </c>
      <c r="R67" s="29">
        <f>'2. NT võimalused '!T55</f>
        <v>0</v>
      </c>
      <c r="S67" s="29">
        <f>'2. NT võimalused '!U55</f>
        <v>0</v>
      </c>
      <c r="T67" s="19"/>
      <c r="U67" s="19"/>
    </row>
    <row r="68" spans="1:21" x14ac:dyDescent="0.3">
      <c r="A68" s="238"/>
      <c r="B68" s="247"/>
      <c r="C68" s="28" t="s">
        <v>135</v>
      </c>
      <c r="D68" s="15"/>
      <c r="E68" s="29">
        <f>'2. NT võimalused '!G56</f>
        <v>0</v>
      </c>
      <c r="F68" s="29">
        <f>'2. NT võimalused '!H56</f>
        <v>0</v>
      </c>
      <c r="G68" s="29">
        <f>'2. NT võimalused '!I56</f>
        <v>0</v>
      </c>
      <c r="H68" s="29">
        <f>'2. NT võimalused '!J56</f>
        <v>0</v>
      </c>
      <c r="I68" s="29">
        <f>'2. NT võimalused '!K56</f>
        <v>0</v>
      </c>
      <c r="J68" s="29">
        <f>'2. NT võimalused '!L56</f>
        <v>0</v>
      </c>
      <c r="K68" s="29">
        <f>'2. NT võimalused '!M56</f>
        <v>0</v>
      </c>
      <c r="L68" s="29">
        <f>'2. NT võimalused '!N56</f>
        <v>0</v>
      </c>
      <c r="M68" s="29">
        <f>'2. NT võimalused '!O56</f>
        <v>0</v>
      </c>
      <c r="N68" s="29">
        <f>'2. NT võimalused '!J56</f>
        <v>0</v>
      </c>
      <c r="O68" s="29">
        <f>'2. NT võimalused '!Q56</f>
        <v>0</v>
      </c>
      <c r="P68" s="29">
        <f>'2. NT võimalused '!R56</f>
        <v>0</v>
      </c>
      <c r="Q68" s="29">
        <f>'2. NT võimalused '!S56</f>
        <v>0</v>
      </c>
      <c r="R68" s="29">
        <f>'2. NT võimalused '!T56</f>
        <v>0</v>
      </c>
      <c r="S68" s="29">
        <f>'2. NT võimalused '!U56</f>
        <v>0</v>
      </c>
      <c r="T68" s="19"/>
      <c r="U68" s="19"/>
    </row>
    <row r="69" spans="1:21" x14ac:dyDescent="0.3">
      <c r="A69" s="238"/>
      <c r="B69" s="247"/>
      <c r="C69" s="28" t="s">
        <v>135</v>
      </c>
      <c r="D69" s="15"/>
      <c r="E69" s="29">
        <f>'2. NT võimalused '!G57</f>
        <v>0</v>
      </c>
      <c r="F69" s="29">
        <f>'2. NT võimalused '!H57</f>
        <v>0</v>
      </c>
      <c r="G69" s="29">
        <f>'2. NT võimalused '!I57</f>
        <v>0</v>
      </c>
      <c r="H69" s="29">
        <f>'2. NT võimalused '!J57</f>
        <v>0</v>
      </c>
      <c r="I69" s="29">
        <f>'2. NT võimalused '!K57</f>
        <v>0</v>
      </c>
      <c r="J69" s="29">
        <f>'2. NT võimalused '!L57</f>
        <v>0</v>
      </c>
      <c r="K69" s="29">
        <f>'2. NT võimalused '!M57</f>
        <v>0</v>
      </c>
      <c r="L69" s="29">
        <f>'2. NT võimalused '!N57</f>
        <v>0</v>
      </c>
      <c r="M69" s="29">
        <f>'2. NT võimalused '!O57</f>
        <v>0</v>
      </c>
      <c r="N69" s="29">
        <f>'2. NT võimalused '!J57</f>
        <v>0</v>
      </c>
      <c r="O69" s="29">
        <f>'2. NT võimalused '!Q57</f>
        <v>0</v>
      </c>
      <c r="P69" s="29">
        <f>'2. NT võimalused '!R57</f>
        <v>0</v>
      </c>
      <c r="Q69" s="29">
        <f>'2. NT võimalused '!S57</f>
        <v>0</v>
      </c>
      <c r="R69" s="29">
        <f>'2. NT võimalused '!T57</f>
        <v>0</v>
      </c>
      <c r="S69" s="29">
        <f>'2. NT võimalused '!U57</f>
        <v>0</v>
      </c>
      <c r="T69" s="19"/>
      <c r="U69" s="19"/>
    </row>
    <row r="70" spans="1:21" x14ac:dyDescent="0.3">
      <c r="A70" s="238"/>
      <c r="B70" s="247"/>
      <c r="C70" s="28" t="s">
        <v>135</v>
      </c>
      <c r="D70" s="15"/>
      <c r="E70" s="29">
        <f>'2. NT võimalused '!G58</f>
        <v>0</v>
      </c>
      <c r="F70" s="29">
        <f>'2. NT võimalused '!H58</f>
        <v>0</v>
      </c>
      <c r="G70" s="29">
        <f>'2. NT võimalused '!I58</f>
        <v>0</v>
      </c>
      <c r="H70" s="29">
        <f>'2. NT võimalused '!J58</f>
        <v>0</v>
      </c>
      <c r="I70" s="29">
        <f>'2. NT võimalused '!K58</f>
        <v>0</v>
      </c>
      <c r="J70" s="29">
        <f>'2. NT võimalused '!L58</f>
        <v>0</v>
      </c>
      <c r="K70" s="29">
        <f>'2. NT võimalused '!M58</f>
        <v>0</v>
      </c>
      <c r="L70" s="29">
        <f>'2. NT võimalused '!N58</f>
        <v>0</v>
      </c>
      <c r="M70" s="29">
        <f>'2. NT võimalused '!O58</f>
        <v>0</v>
      </c>
      <c r="N70" s="29">
        <f>'2. NT võimalused '!J58</f>
        <v>0</v>
      </c>
      <c r="O70" s="29">
        <f>'2. NT võimalused '!Q58</f>
        <v>0</v>
      </c>
      <c r="P70" s="29">
        <f>'2. NT võimalused '!R58</f>
        <v>0</v>
      </c>
      <c r="Q70" s="29">
        <f>'2. NT võimalused '!S58</f>
        <v>0</v>
      </c>
      <c r="R70" s="29">
        <f>'2. NT võimalused '!T58</f>
        <v>0</v>
      </c>
      <c r="S70" s="29">
        <f>'2. NT võimalused '!U58</f>
        <v>0</v>
      </c>
      <c r="T70" s="19"/>
      <c r="U70" s="19"/>
    </row>
    <row r="71" spans="1:21" ht="57.75" customHeight="1" x14ac:dyDescent="0.3">
      <c r="A71" s="13"/>
      <c r="B71" s="14"/>
      <c r="C71" s="54" t="s">
        <v>85</v>
      </c>
      <c r="D71" s="54"/>
      <c r="E71" s="48">
        <v>13</v>
      </c>
      <c r="F71" s="48">
        <v>361</v>
      </c>
      <c r="G71" s="48">
        <v>36</v>
      </c>
      <c r="H71" s="48">
        <v>1429</v>
      </c>
      <c r="I71" s="48">
        <v>18</v>
      </c>
      <c r="J71" s="48">
        <v>753</v>
      </c>
      <c r="K71" s="48">
        <v>14</v>
      </c>
      <c r="L71" s="48">
        <v>551</v>
      </c>
      <c r="M71" s="48">
        <v>15</v>
      </c>
      <c r="N71" s="48">
        <v>260</v>
      </c>
      <c r="O71" s="48">
        <v>37</v>
      </c>
      <c r="P71" s="48">
        <v>1031</v>
      </c>
      <c r="Q71" s="48">
        <f t="shared" ref="Q71:T71" si="0">SUM(Q18:Q25,Q54:Q61,Q27:EQ34,Q36:Q43,Q45:Q52,Q63:Q70)</f>
        <v>21</v>
      </c>
      <c r="R71" s="48">
        <f t="shared" si="0"/>
        <v>736</v>
      </c>
      <c r="S71" s="48">
        <f t="shared" si="0"/>
        <v>1</v>
      </c>
      <c r="T71" s="48">
        <f t="shared" si="0"/>
        <v>1261</v>
      </c>
      <c r="U71" s="48"/>
    </row>
  </sheetData>
  <customSheetViews>
    <customSheetView guid="{3D7745EB-715E-4BC3-9513-0FE8CF94A5BD}" topLeftCell="C32">
      <selection activeCell="D54" sqref="D54"/>
      <pageMargins left="0.7" right="0.7" top="0.75" bottom="0.75" header="0.3" footer="0.3"/>
      <pageSetup paperSize="9" orientation="portrait" r:id="rId1"/>
    </customSheetView>
  </customSheetViews>
  <mergeCells count="43">
    <mergeCell ref="A2:U2"/>
    <mergeCell ref="E15:P15"/>
    <mergeCell ref="Q15:R15"/>
    <mergeCell ref="S15:U15"/>
    <mergeCell ref="C15:D15"/>
    <mergeCell ref="A10:B10"/>
    <mergeCell ref="A7:B7"/>
    <mergeCell ref="A8:B8"/>
    <mergeCell ref="A9:B9"/>
    <mergeCell ref="A5:B6"/>
    <mergeCell ref="C5:F5"/>
    <mergeCell ref="K5:N6"/>
    <mergeCell ref="O5:O6"/>
    <mergeCell ref="P5:P6"/>
    <mergeCell ref="Q5:Q6"/>
    <mergeCell ref="R5:R6"/>
    <mergeCell ref="B63:B70"/>
    <mergeCell ref="B27:B34"/>
    <mergeCell ref="A44:A52"/>
    <mergeCell ref="B44:U44"/>
    <mergeCell ref="A53:A61"/>
    <mergeCell ref="B53:U53"/>
    <mergeCell ref="B54:B61"/>
    <mergeCell ref="A35:A43"/>
    <mergeCell ref="B35:U35"/>
    <mergeCell ref="B36:B43"/>
    <mergeCell ref="B45:B52"/>
    <mergeCell ref="A62:A70"/>
    <mergeCell ref="A26:A34"/>
    <mergeCell ref="B26:U26"/>
    <mergeCell ref="B62:U62"/>
    <mergeCell ref="A16:B16"/>
    <mergeCell ref="A11:B11"/>
    <mergeCell ref="A13:B13"/>
    <mergeCell ref="A12:B12"/>
    <mergeCell ref="A17:A25"/>
    <mergeCell ref="B17:U17"/>
    <mergeCell ref="B18:B25"/>
    <mergeCell ref="K7:N8"/>
    <mergeCell ref="O7:O8"/>
    <mergeCell ref="P7:P8"/>
    <mergeCell ref="Q7:Q8"/>
    <mergeCell ref="R7:R8"/>
  </mergeCells>
  <pageMargins left="0.7" right="0.7" top="0.75" bottom="0.75" header="0.3" footer="0.3"/>
  <pageSetup paperSize="9" orientation="portrait" r:id="rId2"/>
  <ignoredErrors>
    <ignoredError sqref="E55:S61 E64:S70 E45:S52 E36:S43 E27:S34 F18:S18 Q54:R54 F63:S63 E25:S25 G19:S19 F20:S20 G21:S21 F22:S22 F23:S23 E24 G24:S24" unlockedFormula="1"/>
  </ignoredError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topLeftCell="A5" zoomScale="70" zoomScaleNormal="70" workbookViewId="0">
      <pane ySplit="2" topLeftCell="A7" activePane="bottomLeft" state="frozen"/>
      <selection activeCell="D54" sqref="D54"/>
      <selection pane="bottomLeft" activeCell="E7" sqref="E7"/>
    </sheetView>
  </sheetViews>
  <sheetFormatPr defaultRowHeight="14.4" x14ac:dyDescent="0.3"/>
  <cols>
    <col min="1" max="1" width="7.44140625" customWidth="1"/>
    <col min="2" max="2" width="22" customWidth="1"/>
    <col min="3" max="3" width="31.33203125" style="55" customWidth="1"/>
    <col min="4" max="4" width="22" style="57" customWidth="1"/>
    <col min="5" max="5" width="25.44140625" customWidth="1"/>
    <col min="6" max="6" width="48.5546875" customWidth="1"/>
    <col min="7" max="7" width="12.5546875" bestFit="1" customWidth="1"/>
    <col min="8" max="8" width="17.88671875" customWidth="1"/>
    <col min="9" max="9" width="15.33203125" customWidth="1"/>
    <col min="10" max="10" width="21.33203125" customWidth="1"/>
    <col min="11" max="11" width="12.44140625" customWidth="1"/>
    <col min="12" max="12" width="11.5546875" customWidth="1"/>
    <col min="13" max="13" width="19.21875" customWidth="1"/>
    <col min="14" max="14" width="19.5546875" customWidth="1"/>
    <col min="15" max="15" width="10.44140625" customWidth="1"/>
    <col min="16" max="16" width="28.109375" customWidth="1"/>
  </cols>
  <sheetData>
    <row r="1" spans="1:16" ht="211.5" customHeight="1" x14ac:dyDescent="0.45">
      <c r="A1" s="275" t="s">
        <v>120</v>
      </c>
      <c r="B1" s="275"/>
      <c r="C1" s="275"/>
      <c r="D1" s="275"/>
      <c r="E1" s="275"/>
      <c r="F1" s="275"/>
      <c r="G1" s="275"/>
      <c r="H1" s="275"/>
      <c r="I1" s="142"/>
      <c r="J1" s="142"/>
      <c r="K1" s="143"/>
      <c r="L1" s="144"/>
      <c r="M1" s="143"/>
      <c r="N1" s="143"/>
      <c r="O1" s="143"/>
      <c r="P1" s="143"/>
    </row>
    <row r="2" spans="1:16" ht="16.5" customHeight="1" x14ac:dyDescent="0.3">
      <c r="A2" s="276" t="s">
        <v>107</v>
      </c>
      <c r="B2" s="276"/>
      <c r="C2" s="276"/>
      <c r="D2" s="276"/>
      <c r="E2" s="276"/>
      <c r="F2" s="276"/>
      <c r="G2" s="276"/>
      <c r="H2" s="276"/>
      <c r="I2" s="145"/>
      <c r="J2" s="145"/>
      <c r="K2" s="143"/>
      <c r="L2" s="144"/>
      <c r="M2" s="143"/>
      <c r="N2" s="143"/>
      <c r="O2" s="143"/>
      <c r="P2" s="143"/>
    </row>
    <row r="3" spans="1:16" ht="15" customHeight="1" x14ac:dyDescent="0.3">
      <c r="A3" s="277" t="s">
        <v>108</v>
      </c>
      <c r="B3" s="277"/>
      <c r="C3" s="277"/>
      <c r="D3" s="277"/>
      <c r="E3" s="277"/>
      <c r="F3" s="277"/>
      <c r="G3" s="277"/>
      <c r="H3" s="277"/>
      <c r="I3" s="145"/>
      <c r="J3" s="145"/>
      <c r="K3" s="146"/>
      <c r="L3" s="147"/>
      <c r="M3" s="146"/>
      <c r="N3" s="146"/>
      <c r="O3" s="146"/>
      <c r="P3" s="146"/>
    </row>
    <row r="4" spans="1:16" ht="15.75" customHeight="1" x14ac:dyDescent="0.3">
      <c r="A4" s="277"/>
      <c r="B4" s="277"/>
      <c r="C4" s="277"/>
      <c r="D4" s="277"/>
      <c r="E4" s="277"/>
      <c r="F4" s="277"/>
      <c r="G4" s="277"/>
      <c r="H4" s="277"/>
      <c r="I4" s="145"/>
      <c r="J4" s="145"/>
      <c r="K4" s="146"/>
      <c r="L4" s="147"/>
      <c r="M4" s="146"/>
      <c r="N4" s="146"/>
      <c r="O4" s="146"/>
      <c r="P4" s="146"/>
    </row>
    <row r="5" spans="1:16" ht="25.8" customHeight="1" x14ac:dyDescent="0.3">
      <c r="A5" s="148" t="s">
        <v>37</v>
      </c>
      <c r="B5" s="148" t="s">
        <v>38</v>
      </c>
      <c r="C5" s="149" t="s">
        <v>87</v>
      </c>
      <c r="D5" s="150" t="s">
        <v>95</v>
      </c>
      <c r="E5" s="149" t="s">
        <v>96</v>
      </c>
      <c r="F5" s="149" t="s">
        <v>39</v>
      </c>
      <c r="G5" s="151" t="s">
        <v>40</v>
      </c>
      <c r="H5" s="148" t="s">
        <v>41</v>
      </c>
      <c r="I5" s="149" t="s">
        <v>32</v>
      </c>
      <c r="J5" s="148" t="s">
        <v>42</v>
      </c>
      <c r="K5" s="148" t="s">
        <v>43</v>
      </c>
      <c r="L5" s="152" t="s">
        <v>44</v>
      </c>
      <c r="M5" s="148" t="s">
        <v>45</v>
      </c>
      <c r="N5" s="148">
        <v>2017</v>
      </c>
      <c r="O5" s="148">
        <v>2018</v>
      </c>
      <c r="P5" s="150" t="s">
        <v>46</v>
      </c>
    </row>
    <row r="6" spans="1:16" ht="124.2" x14ac:dyDescent="0.3">
      <c r="A6" s="153"/>
      <c r="B6" s="59" t="s">
        <v>88</v>
      </c>
      <c r="C6" s="60" t="s">
        <v>109</v>
      </c>
      <c r="D6" s="61" t="s">
        <v>110</v>
      </c>
      <c r="E6" s="62" t="s">
        <v>111</v>
      </c>
      <c r="F6" s="62" t="s">
        <v>112</v>
      </c>
      <c r="G6" s="63"/>
      <c r="H6" s="62" t="s">
        <v>91</v>
      </c>
      <c r="I6" s="64" t="s">
        <v>113</v>
      </c>
      <c r="J6" s="60" t="s">
        <v>92</v>
      </c>
      <c r="K6" s="60" t="s">
        <v>93</v>
      </c>
      <c r="L6" s="60" t="s">
        <v>114</v>
      </c>
      <c r="M6" s="62" t="s">
        <v>115</v>
      </c>
      <c r="N6" s="62" t="s">
        <v>116</v>
      </c>
      <c r="O6" s="62" t="s">
        <v>117</v>
      </c>
      <c r="P6" s="60" t="s">
        <v>137</v>
      </c>
    </row>
    <row r="7" spans="1:16" ht="120.6" customHeight="1" x14ac:dyDescent="0.3">
      <c r="A7" s="154">
        <v>1</v>
      </c>
      <c r="B7" s="105" t="s">
        <v>248</v>
      </c>
      <c r="C7" s="105" t="s">
        <v>141</v>
      </c>
      <c r="D7" s="105"/>
      <c r="E7" s="106" t="s">
        <v>251</v>
      </c>
      <c r="F7" s="106" t="s">
        <v>142</v>
      </c>
      <c r="G7" s="106" t="s">
        <v>118</v>
      </c>
      <c r="H7" s="106"/>
      <c r="I7" s="106">
        <v>50</v>
      </c>
      <c r="J7" s="107" t="s">
        <v>143</v>
      </c>
      <c r="K7" s="107" t="s">
        <v>144</v>
      </c>
      <c r="L7" s="108">
        <v>6075</v>
      </c>
      <c r="M7" s="106" t="s">
        <v>145</v>
      </c>
      <c r="N7" s="108">
        <v>0</v>
      </c>
      <c r="O7" s="108">
        <v>6075</v>
      </c>
      <c r="P7" s="106" t="s">
        <v>129</v>
      </c>
    </row>
    <row r="8" spans="1:16" ht="133.80000000000001" customHeight="1" x14ac:dyDescent="0.3">
      <c r="A8" s="154">
        <v>2</v>
      </c>
      <c r="B8" s="105" t="s">
        <v>199</v>
      </c>
      <c r="C8" s="109" t="s">
        <v>164</v>
      </c>
      <c r="D8" s="105"/>
      <c r="E8" s="106" t="s">
        <v>198</v>
      </c>
      <c r="F8" s="106" t="s">
        <v>197</v>
      </c>
      <c r="G8" s="106" t="s">
        <v>146</v>
      </c>
      <c r="H8" s="106"/>
      <c r="I8" s="106">
        <v>50</v>
      </c>
      <c r="J8" s="107">
        <v>42979</v>
      </c>
      <c r="K8" s="106"/>
      <c r="L8" s="108">
        <v>360</v>
      </c>
      <c r="M8" s="106" t="s">
        <v>147</v>
      </c>
      <c r="N8" s="111">
        <v>360</v>
      </c>
      <c r="O8" s="106">
        <v>0</v>
      </c>
      <c r="P8" s="106" t="s">
        <v>129</v>
      </c>
    </row>
    <row r="9" spans="1:16" ht="147.6" customHeight="1" x14ac:dyDescent="0.3">
      <c r="A9" s="154">
        <v>3</v>
      </c>
      <c r="B9" s="105" t="s">
        <v>209</v>
      </c>
      <c r="C9" s="105" t="s">
        <v>200</v>
      </c>
      <c r="D9" s="105"/>
      <c r="E9" s="106" t="s">
        <v>201</v>
      </c>
      <c r="F9" s="106" t="s">
        <v>208</v>
      </c>
      <c r="G9" s="106" t="s">
        <v>118</v>
      </c>
      <c r="H9" s="106"/>
      <c r="I9" s="106"/>
      <c r="J9" s="107"/>
      <c r="K9" s="107"/>
      <c r="L9" s="108"/>
      <c r="M9" s="106"/>
      <c r="N9" s="108"/>
      <c r="O9" s="108"/>
      <c r="P9" s="106" t="s">
        <v>171</v>
      </c>
    </row>
    <row r="10" spans="1:16" ht="41.4" x14ac:dyDescent="0.3">
      <c r="A10" s="154">
        <v>4</v>
      </c>
      <c r="B10" s="105" t="s">
        <v>210</v>
      </c>
      <c r="C10" s="105" t="s">
        <v>211</v>
      </c>
      <c r="D10" s="105"/>
      <c r="E10" s="106" t="s">
        <v>202</v>
      </c>
      <c r="F10" s="106" t="s">
        <v>167</v>
      </c>
      <c r="G10" s="107" t="s">
        <v>118</v>
      </c>
      <c r="H10" s="106"/>
      <c r="I10" s="106"/>
      <c r="J10" s="110" t="s">
        <v>163</v>
      </c>
      <c r="K10" s="106"/>
      <c r="L10" s="106"/>
      <c r="M10" s="106"/>
      <c r="N10" s="106"/>
      <c r="O10" s="106"/>
      <c r="P10" s="105" t="s">
        <v>148</v>
      </c>
    </row>
    <row r="11" spans="1:16" ht="92.4" customHeight="1" x14ac:dyDescent="0.3">
      <c r="A11" s="154">
        <v>5</v>
      </c>
      <c r="B11" s="105" t="s">
        <v>203</v>
      </c>
      <c r="C11" s="105" t="s">
        <v>195</v>
      </c>
      <c r="D11" s="105"/>
      <c r="E11" s="106" t="s">
        <v>204</v>
      </c>
      <c r="F11" s="106" t="s">
        <v>205</v>
      </c>
      <c r="G11" s="106" t="s">
        <v>118</v>
      </c>
      <c r="H11" s="106"/>
      <c r="I11" s="106">
        <v>30</v>
      </c>
      <c r="J11" s="107">
        <v>42979</v>
      </c>
      <c r="K11" s="106"/>
      <c r="L11" s="111" t="s">
        <v>149</v>
      </c>
      <c r="M11" s="106" t="s">
        <v>150</v>
      </c>
      <c r="N11" s="106" t="s">
        <v>176</v>
      </c>
      <c r="O11" s="106"/>
      <c r="P11" s="106" t="s">
        <v>129</v>
      </c>
    </row>
    <row r="12" spans="1:16" ht="82.8" customHeight="1" x14ac:dyDescent="0.3">
      <c r="A12" s="154">
        <v>6</v>
      </c>
      <c r="B12" s="105" t="s">
        <v>207</v>
      </c>
      <c r="C12" s="105" t="s">
        <v>206</v>
      </c>
      <c r="D12" s="105"/>
      <c r="E12" s="106" t="s">
        <v>213</v>
      </c>
      <c r="F12" s="106" t="s">
        <v>212</v>
      </c>
      <c r="G12" s="106"/>
      <c r="H12" s="106" t="s">
        <v>151</v>
      </c>
      <c r="I12" s="106">
        <v>30</v>
      </c>
      <c r="J12" s="106" t="s">
        <v>152</v>
      </c>
      <c r="K12" s="106"/>
      <c r="L12" s="111">
        <v>4800</v>
      </c>
      <c r="M12" s="106" t="s">
        <v>153</v>
      </c>
      <c r="N12" s="111">
        <v>1200</v>
      </c>
      <c r="O12" s="111">
        <v>3600</v>
      </c>
      <c r="P12" s="106" t="s">
        <v>129</v>
      </c>
    </row>
    <row r="13" spans="1:16" ht="82.8" x14ac:dyDescent="0.3">
      <c r="A13" s="154">
        <v>7</v>
      </c>
      <c r="B13" s="105" t="s">
        <v>214</v>
      </c>
      <c r="C13" s="105" t="s">
        <v>154</v>
      </c>
      <c r="D13" s="105"/>
      <c r="E13" s="106" t="s">
        <v>215</v>
      </c>
      <c r="F13" s="106" t="s">
        <v>168</v>
      </c>
      <c r="G13" s="106" t="s">
        <v>118</v>
      </c>
      <c r="H13" s="106"/>
      <c r="I13" s="106">
        <v>24</v>
      </c>
      <c r="J13" s="107">
        <v>42979</v>
      </c>
      <c r="K13" s="106"/>
      <c r="L13" s="111" t="s">
        <v>183</v>
      </c>
      <c r="M13" s="106" t="s">
        <v>182</v>
      </c>
      <c r="N13" s="111" t="s">
        <v>184</v>
      </c>
      <c r="O13" s="106" t="s">
        <v>185</v>
      </c>
      <c r="P13" s="106" t="s">
        <v>129</v>
      </c>
    </row>
    <row r="14" spans="1:16" ht="108" customHeight="1" x14ac:dyDescent="0.3">
      <c r="A14" s="154">
        <v>8</v>
      </c>
      <c r="B14" s="105" t="s">
        <v>216</v>
      </c>
      <c r="C14" s="109" t="s">
        <v>217</v>
      </c>
      <c r="D14" s="105"/>
      <c r="E14" s="106" t="s">
        <v>218</v>
      </c>
      <c r="F14" s="106" t="s">
        <v>169</v>
      </c>
      <c r="G14" s="106" t="s">
        <v>146</v>
      </c>
      <c r="H14" s="106"/>
      <c r="I14" s="106">
        <v>100</v>
      </c>
      <c r="J14" s="107" t="s">
        <v>143</v>
      </c>
      <c r="K14" s="106"/>
      <c r="L14" s="111">
        <v>700</v>
      </c>
      <c r="M14" s="106" t="s">
        <v>155</v>
      </c>
      <c r="N14" s="106"/>
      <c r="O14" s="106"/>
      <c r="P14" s="106" t="s">
        <v>249</v>
      </c>
    </row>
    <row r="15" spans="1:16" ht="87" customHeight="1" x14ac:dyDescent="0.3">
      <c r="A15" s="154">
        <v>9</v>
      </c>
      <c r="B15" s="105" t="s">
        <v>223</v>
      </c>
      <c r="C15" s="105" t="s">
        <v>224</v>
      </c>
      <c r="D15" s="105"/>
      <c r="E15" s="106" t="s">
        <v>225</v>
      </c>
      <c r="F15" s="106" t="s">
        <v>170</v>
      </c>
      <c r="G15" s="106" t="s">
        <v>177</v>
      </c>
      <c r="I15" s="106"/>
      <c r="J15" s="106" t="s">
        <v>152</v>
      </c>
      <c r="K15" s="106"/>
      <c r="L15" s="106"/>
      <c r="M15" s="106"/>
      <c r="N15" s="106"/>
      <c r="O15" s="106"/>
      <c r="P15" s="106" t="s">
        <v>250</v>
      </c>
    </row>
    <row r="16" spans="1:16" ht="69" x14ac:dyDescent="0.3">
      <c r="A16" s="154">
        <v>10</v>
      </c>
      <c r="B16" s="106" t="s">
        <v>222</v>
      </c>
      <c r="C16" s="105" t="s">
        <v>220</v>
      </c>
      <c r="D16" s="105"/>
      <c r="E16" s="106" t="s">
        <v>219</v>
      </c>
      <c r="F16" s="112" t="s">
        <v>172</v>
      </c>
      <c r="G16" s="112" t="s">
        <v>118</v>
      </c>
      <c r="H16" s="112"/>
      <c r="I16" s="112">
        <v>20</v>
      </c>
      <c r="J16" s="113">
        <v>42979</v>
      </c>
      <c r="K16" s="112"/>
      <c r="L16" s="114">
        <v>9100</v>
      </c>
      <c r="M16" s="112" t="s">
        <v>181</v>
      </c>
      <c r="N16" s="114">
        <v>2800</v>
      </c>
      <c r="O16" s="114">
        <v>6300</v>
      </c>
      <c r="P16" s="112" t="s">
        <v>129</v>
      </c>
    </row>
    <row r="17" spans="1:16" ht="57.6" customHeight="1" x14ac:dyDescent="0.3">
      <c r="A17" s="154">
        <v>11</v>
      </c>
      <c r="B17" s="106" t="s">
        <v>221</v>
      </c>
      <c r="C17" s="105" t="s">
        <v>226</v>
      </c>
      <c r="D17" s="105"/>
      <c r="E17" s="106" t="s">
        <v>227</v>
      </c>
      <c r="F17" s="112" t="s">
        <v>156</v>
      </c>
      <c r="G17" s="112" t="s">
        <v>157</v>
      </c>
      <c r="H17" s="112"/>
      <c r="I17" s="112">
        <v>30</v>
      </c>
      <c r="J17" s="113">
        <v>43344</v>
      </c>
      <c r="K17" s="112"/>
      <c r="L17" s="114">
        <v>20000</v>
      </c>
      <c r="M17" s="112" t="s">
        <v>158</v>
      </c>
      <c r="N17" s="114">
        <v>20000</v>
      </c>
      <c r="O17" s="112"/>
      <c r="P17" s="112" t="s">
        <v>129</v>
      </c>
    </row>
    <row r="18" spans="1:16" ht="154.19999999999999" customHeight="1" x14ac:dyDescent="0.3">
      <c r="A18" s="154">
        <v>12</v>
      </c>
      <c r="B18" s="106" t="s">
        <v>228</v>
      </c>
      <c r="C18" s="105" t="s">
        <v>229</v>
      </c>
      <c r="D18" s="105"/>
      <c r="E18" s="106" t="s">
        <v>230</v>
      </c>
      <c r="F18" s="112" t="s">
        <v>173</v>
      </c>
      <c r="G18" s="112" t="s">
        <v>118</v>
      </c>
      <c r="H18" s="112"/>
      <c r="I18" s="112">
        <v>50</v>
      </c>
      <c r="J18" s="113" t="s">
        <v>152</v>
      </c>
      <c r="K18" s="112" t="s">
        <v>165</v>
      </c>
      <c r="L18" s="114"/>
      <c r="M18" s="112" t="s">
        <v>166</v>
      </c>
      <c r="N18" s="114">
        <v>4014</v>
      </c>
      <c r="O18" s="114">
        <v>16056</v>
      </c>
      <c r="P18" s="112" t="s">
        <v>129</v>
      </c>
    </row>
    <row r="19" spans="1:16" ht="121.2" customHeight="1" x14ac:dyDescent="0.3">
      <c r="A19" s="154">
        <v>13</v>
      </c>
      <c r="B19" s="112" t="s">
        <v>231</v>
      </c>
      <c r="C19" s="105" t="s">
        <v>232</v>
      </c>
      <c r="D19" s="105"/>
      <c r="E19" s="106" t="s">
        <v>233</v>
      </c>
      <c r="F19" s="112" t="s">
        <v>234</v>
      </c>
      <c r="G19" s="112" t="s">
        <v>159</v>
      </c>
      <c r="H19" s="112"/>
      <c r="I19" s="112">
        <v>10</v>
      </c>
      <c r="J19" s="115" t="s">
        <v>178</v>
      </c>
      <c r="K19" s="112"/>
      <c r="L19" s="114" t="s">
        <v>180</v>
      </c>
      <c r="M19" s="112" t="s">
        <v>179</v>
      </c>
      <c r="N19" s="165">
        <v>3618.43</v>
      </c>
      <c r="O19" s="165">
        <v>2095.29</v>
      </c>
      <c r="P19" s="112" t="s">
        <v>129</v>
      </c>
    </row>
    <row r="20" spans="1:16" s="164" customFormat="1" ht="223.2" customHeight="1" x14ac:dyDescent="0.3">
      <c r="A20" s="157">
        <v>14</v>
      </c>
      <c r="B20" s="161" t="s">
        <v>174</v>
      </c>
      <c r="C20" s="105" t="s">
        <v>246</v>
      </c>
      <c r="D20" s="160"/>
      <c r="E20" s="105" t="s">
        <v>247</v>
      </c>
      <c r="F20" s="162" t="s">
        <v>188</v>
      </c>
      <c r="G20" s="163" t="s">
        <v>118</v>
      </c>
      <c r="H20" s="158"/>
      <c r="I20" s="163">
        <v>160</v>
      </c>
      <c r="J20" s="163">
        <v>2018</v>
      </c>
      <c r="K20" s="158"/>
      <c r="L20" s="173">
        <v>60000</v>
      </c>
      <c r="M20" s="161" t="s">
        <v>175</v>
      </c>
      <c r="N20" s="158"/>
      <c r="O20" s="173">
        <v>60000</v>
      </c>
      <c r="P20" s="163" t="s">
        <v>129</v>
      </c>
    </row>
    <row r="21" spans="1:16" s="164" customFormat="1" ht="162.6" customHeight="1" x14ac:dyDescent="0.3">
      <c r="A21" s="157">
        <v>15</v>
      </c>
      <c r="B21" s="161" t="s">
        <v>196</v>
      </c>
      <c r="C21" s="105" t="s">
        <v>235</v>
      </c>
      <c r="D21" s="160"/>
      <c r="E21" s="105" t="s">
        <v>236</v>
      </c>
      <c r="F21" s="105" t="s">
        <v>237</v>
      </c>
      <c r="G21" s="158"/>
      <c r="H21" s="158"/>
      <c r="I21" s="163">
        <v>15</v>
      </c>
      <c r="J21" s="163"/>
      <c r="K21" s="158"/>
      <c r="L21" s="173">
        <v>8800</v>
      </c>
      <c r="M21" s="161"/>
      <c r="N21" s="166">
        <v>1600</v>
      </c>
      <c r="O21" s="166">
        <v>7200</v>
      </c>
      <c r="P21" s="163" t="s">
        <v>129</v>
      </c>
    </row>
    <row r="22" spans="1:16" s="164" customFormat="1" ht="153" customHeight="1" x14ac:dyDescent="0.3">
      <c r="A22" s="157">
        <v>16</v>
      </c>
      <c r="B22" s="105" t="s">
        <v>238</v>
      </c>
      <c r="C22" s="159" t="s">
        <v>189</v>
      </c>
      <c r="D22" s="160"/>
      <c r="E22" s="105" t="s">
        <v>239</v>
      </c>
      <c r="F22" s="162" t="s">
        <v>190</v>
      </c>
      <c r="G22" s="163" t="s">
        <v>118</v>
      </c>
      <c r="H22" s="158"/>
      <c r="I22" s="163">
        <v>15</v>
      </c>
      <c r="J22" s="167">
        <v>43344</v>
      </c>
      <c r="K22" s="158"/>
      <c r="L22" s="166" t="s">
        <v>194</v>
      </c>
      <c r="M22" s="161" t="s">
        <v>186</v>
      </c>
      <c r="N22" s="166"/>
      <c r="O22" s="166" t="s">
        <v>194</v>
      </c>
      <c r="P22" s="163" t="s">
        <v>129</v>
      </c>
    </row>
    <row r="23" spans="1:16" s="164" customFormat="1" ht="153" customHeight="1" x14ac:dyDescent="0.3">
      <c r="A23" s="157">
        <v>17</v>
      </c>
      <c r="B23" s="105" t="s">
        <v>240</v>
      </c>
      <c r="C23" s="105" t="s">
        <v>241</v>
      </c>
      <c r="D23" s="160"/>
      <c r="E23" s="105" t="s">
        <v>242</v>
      </c>
      <c r="F23" s="162" t="s">
        <v>191</v>
      </c>
      <c r="G23" s="163" t="s">
        <v>118</v>
      </c>
      <c r="H23" s="158"/>
      <c r="I23" s="158"/>
      <c r="J23" s="167">
        <v>43344</v>
      </c>
      <c r="K23" s="158"/>
      <c r="L23" s="166" t="s">
        <v>193</v>
      </c>
      <c r="M23" s="161" t="s">
        <v>192</v>
      </c>
      <c r="N23" s="166" t="s">
        <v>193</v>
      </c>
      <c r="O23" s="166"/>
      <c r="P23" s="163" t="s">
        <v>129</v>
      </c>
    </row>
    <row r="24" spans="1:16" s="164" customFormat="1" ht="153" customHeight="1" x14ac:dyDescent="0.3">
      <c r="A24" s="157">
        <v>18</v>
      </c>
      <c r="B24" s="105" t="s">
        <v>243</v>
      </c>
      <c r="C24" s="105" t="s">
        <v>244</v>
      </c>
      <c r="D24" s="160"/>
      <c r="E24" s="161" t="s">
        <v>187</v>
      </c>
      <c r="F24" s="105" t="s">
        <v>245</v>
      </c>
      <c r="G24" s="163" t="s">
        <v>118</v>
      </c>
      <c r="H24" s="158"/>
      <c r="I24" s="158"/>
      <c r="J24" s="163"/>
      <c r="K24" s="158"/>
      <c r="L24" s="166">
        <v>35000</v>
      </c>
      <c r="M24" s="161"/>
      <c r="N24" s="166">
        <v>10000</v>
      </c>
      <c r="O24" s="166">
        <v>8000</v>
      </c>
      <c r="P24" s="163" t="s">
        <v>129</v>
      </c>
    </row>
    <row r="25" spans="1:16" ht="15.6" x14ac:dyDescent="0.3">
      <c r="A25" s="27"/>
      <c r="B25" s="27" t="s">
        <v>119</v>
      </c>
      <c r="C25" s="155"/>
      <c r="D25" s="155"/>
      <c r="E25" s="27"/>
      <c r="F25" s="156"/>
      <c r="G25" s="27"/>
      <c r="H25" s="27"/>
      <c r="I25" s="27"/>
      <c r="J25" s="27"/>
      <c r="K25" s="27"/>
      <c r="L25" s="27"/>
      <c r="M25" s="27"/>
      <c r="N25" s="27"/>
      <c r="O25" s="27"/>
      <c r="P25" s="27"/>
    </row>
    <row r="26" spans="1:16" x14ac:dyDescent="0.3">
      <c r="N26" s="169">
        <v>52412</v>
      </c>
      <c r="O26" s="168">
        <v>131030</v>
      </c>
    </row>
  </sheetData>
  <customSheetViews>
    <customSheetView guid="{3D7745EB-715E-4BC3-9513-0FE8CF94A5BD}" scale="70" topLeftCell="A3">
      <selection activeCell="A3" sqref="A3:H4"/>
      <pageMargins left="0.7" right="0.7" top="0.75" bottom="0.75" header="0.3" footer="0.3"/>
      <pageSetup paperSize="9" orientation="portrait" r:id="rId1"/>
    </customSheetView>
  </customSheetViews>
  <mergeCells count="3">
    <mergeCell ref="A1:H1"/>
    <mergeCell ref="A2:H2"/>
    <mergeCell ref="A3:H4"/>
  </mergeCell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J X O r S m 9 F s 2 + n A A A A + A A A A B I A H A B D b 2 5 m a W c v U G F j a 2 F n Z S 5 4 b W w g o h g A K K A U A A A A A A A A A A A A A A A A A A A A A A A A A A A A h Y 8 x D o I w G E a v Q r r T F m j Q k J 8 y G D Z J T E y M K y k V G q E Y W i x 3 c / B I X k E S R d 0 c v 5 c 3 v O 9 x u 0 M 2 d a 1 3 l Y N R v U 5 R g C n y p B Z 9 p X S d o t G e / D X K O O x K c S 5 r 6 c 2 y N s l k q h Q 1 1 l 4 S Q p x z 2 E W 4 H 2 o S U h q Q Y 7 H d i 0 Z 2 J f r I 6 r / s K 2 1 s q Y V E H A 6 v G B 7 i a I U Z i x m O G Q O y Y C i U / i r h X I w p k B 8 I m 7 G 1 4 y C 5 t H 6 e A 1 k m k P c L / g R Q S w M E F A A C A A g A J X O r 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V z q 0 o o i k e 4 D g A A A B E A A A A T A B w A R m 9 y b X V s Y X M v U 2 V j d G l v b j E u b S C i G A A o o B Q A A A A A A A A A A A A A A A A A A A A A A A A A A A A r T k 0 u y c z P U w i G 0 I b W A F B L A Q I t A B Q A A g A I A C V z q 0 p v R b N v p w A A A P g A A A A S A A A A A A A A A A A A A A A A A A A A A A B D b 2 5 m a W c v U G F j a 2 F n Z S 5 4 b W x Q S w E C L Q A U A A I A C A A l c 6 t K D 8 r p q 6 Q A A A D p A A A A E w A A A A A A A A A A A A A A A A D z A A A A W 0 N v b n R l b n R f V H l w Z X N d L n h t b F B L A Q I t A B Q A A g A I A C V z q 0 o 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s 3 H K 8 I m 8 p R p f S T F k G N G L / A A A A A A I A A A A A A A N m A A D A A A A A E A A A A J 5 h Z g W n 7 7 Q A G x p y f X k l A J 0 A A A A A B I A A A K A A A A A Q A A A A s 7 p X K / t k x N r U M g m O D V K q B 1 A A A A D a F 4 C Z q P 9 g o d D c g q Q L m R T n P o 5 f 6 w J Q 3 I 1 N W j J X N v j 2 y 1 9 K E P K Z r y x B B w D Z e 2 4 q b U H n 0 X n H J B r h r R 7 y + M m w m 1 r O I 8 q o j 3 y o W o c 0 E e y N e g c v Q h Q A A A B V 3 1 I l z P X g 0 O 5 t O P T C w w s F R 9 c v H w = = < / D a t a M a s h u p > 
</file>

<file path=customXml/itemProps1.xml><?xml version="1.0" encoding="utf-8"?>
<ds:datastoreItem xmlns:ds="http://schemas.openxmlformats.org/officeDocument/2006/customXml" ds:itemID="{0C1BFA62-0CA9-4F88-9968-976AEAAAC79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1. KOVide profiil </vt:lpstr>
      <vt:lpstr>2. NT võimalused </vt:lpstr>
      <vt:lpstr>2.1 HH ja HT 01.07.2017 seis</vt:lpstr>
      <vt:lpstr>3. Tegevuste kava</vt:lpstr>
      <vt:lpstr>'1. KOVide profiil '!Print_Area</vt:lpstr>
      <vt:lpstr>'2. NT võimalused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 Nõlvak</dc:creator>
  <cp:lastModifiedBy>Mari-Liis Paekivi</cp:lastModifiedBy>
  <cp:lastPrinted>2016-05-08T17:34:29Z</cp:lastPrinted>
  <dcterms:created xsi:type="dcterms:W3CDTF">2016-05-06T09:40:51Z</dcterms:created>
  <dcterms:modified xsi:type="dcterms:W3CDTF">2017-08-28T12:55:18Z</dcterms:modified>
</cp:coreProperties>
</file>